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3"/>
  <workbookPr defaultThemeVersion="166925"/>
  <mc:AlternateContent xmlns:mc="http://schemas.openxmlformats.org/markup-compatibility/2006">
    <mc:Choice Requires="x15">
      <x15ac:absPath xmlns:x15ac="http://schemas.microsoft.com/office/spreadsheetml/2010/11/ac" url="https://fortics-my.sharepoint.com/personal/marketing01_fortics_com_br/Documents/Marketing/02 - Eventos Fortics/01. Eventos online/2022/01- Arthur - Jan 2022/Framework/"/>
    </mc:Choice>
  </mc:AlternateContent>
  <xr:revisionPtr revIDLastSave="0" documentId="8_{066817D0-0FFC-48D5-AA24-3BCE0DA41AD3}" xr6:coauthVersionLast="47" xr6:coauthVersionMax="47" xr10:uidLastSave="{00000000-0000-0000-0000-000000000000}"/>
  <bookViews>
    <workbookView minimized="1" xWindow="-19650" yWindow="540" windowWidth="15375" windowHeight="7875" firstSheet="1" activeTab="1" xr2:uid="{3558BE6C-A2BE-423C-B874-7C3C8D6D42C5}"/>
  </bookViews>
  <sheets>
    <sheet name="BRIEFING" sheetId="4" r:id="rId1"/>
    <sheet name="FRAMEWORK" sheetId="2" r:id="rId2"/>
    <sheet name="RÉGUA DE DIVULGAÇÃO" sheetId="6" r:id="rId3"/>
    <sheet name="ORÇAMENTO" sheetId="5" r:id="rId4"/>
    <sheet name="RESULTADOS" sheetId="7" r:id="rId5"/>
    <sheet name="próximas ações" sheetId="3" r:id="rId6"/>
  </sheets>
  <definedNames>
    <definedName name="_xlnm._FilterDatabase" localSheetId="1" hidden="1">FRAMEWORK!$B$6:$K$98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9" i="5" l="1"/>
  <c r="B14" i="7"/>
  <c r="B10" i="7"/>
  <c r="B6" i="7"/>
  <c r="B15" i="7" s="1"/>
  <c r="B8" i="5"/>
</calcChain>
</file>

<file path=xl/sharedStrings.xml><?xml version="1.0" encoding="utf-8"?>
<sst xmlns="http://schemas.openxmlformats.org/spreadsheetml/2006/main" count="727" uniqueCount="297">
  <si>
    <t>BRIEFING</t>
  </si>
  <si>
    <t>Nome do evento</t>
  </si>
  <si>
    <t>Palestrante</t>
  </si>
  <si>
    <t>Formato</t>
  </si>
  <si>
    <t>Objetivos do evento</t>
  </si>
  <si>
    <t>Geração de novos negócios</t>
  </si>
  <si>
    <t>Data e local</t>
  </si>
  <si>
    <t>Público-alvo</t>
  </si>
  <si>
    <t>Meta de inscritos</t>
  </si>
  <si>
    <t>1 mil</t>
  </si>
  <si>
    <t>Público estimado</t>
  </si>
  <si>
    <t>Previsão de orçamento </t>
  </si>
  <si>
    <t>PROJETO WEBINAR ONLINE - Arthur Igreja</t>
  </si>
  <si>
    <t>Calendário de Atividades</t>
  </si>
  <si>
    <t>DEALINE: 19/01/2022</t>
  </si>
  <si>
    <t>ETAPA</t>
  </si>
  <si>
    <t>CLASSIFICAÇÃO</t>
  </si>
  <si>
    <t>DATA INICIAL</t>
  </si>
  <si>
    <t>ATIVIDADE</t>
  </si>
  <si>
    <t>DESCRIÇÃO</t>
  </si>
  <si>
    <t>RESPONSÁVEL</t>
  </si>
  <si>
    <t>ENVOLVIDOS</t>
  </si>
  <si>
    <t>DATA DE CONCLUSÃO</t>
  </si>
  <si>
    <t>STATUS</t>
  </si>
  <si>
    <t>COMENTÁRIOS</t>
  </si>
  <si>
    <t>PRÉ</t>
  </si>
  <si>
    <t>Planejamento</t>
  </si>
  <si>
    <t>Apresentar opções e definir os próximos palestrantes da série</t>
  </si>
  <si>
    <t xml:space="preserve">Definir ou confirmar a sequência de palestrantes, contratados ou convidados. Dar previsibilidade de 30 a 45 dias para que agenda dos palestrantes esteja disponível. Apresentar curriculo, tema e outras informações de cada palestrante sugerido. </t>
  </si>
  <si>
    <t>Ivânia</t>
  </si>
  <si>
    <t>Hugo, Elen</t>
  </si>
  <si>
    <t>ENTREGUE</t>
  </si>
  <si>
    <t>Definir com o Neto e Elen, qual o tema da palestra do Marcelo Negrão para a quinta-feira.</t>
  </si>
  <si>
    <t>Validar com a Diretoria sobre qual o tema da palestra que Marcelo Negrão realizará na quinta-feira subsequente à palestra do convidado / contratado.</t>
  </si>
  <si>
    <t>Hugo</t>
  </si>
  <si>
    <t>Édila, Ivânia</t>
  </si>
  <si>
    <t>NÃO ENTREGUE</t>
  </si>
  <si>
    <t>Conteúdo</t>
  </si>
  <si>
    <t>Solicitar elaboração da apresentação do Marcelo Negrão</t>
  </si>
  <si>
    <t xml:space="preserve">Solicitar através de email e WhatsApp o envio da apresentação. </t>
  </si>
  <si>
    <t> </t>
  </si>
  <si>
    <t>CANCELADO</t>
  </si>
  <si>
    <t>Apresentar e debater as ações gerais e no orçamento necessário para cada ação</t>
  </si>
  <si>
    <t>Apresentar sugestão sobre quanto será necessário de orçamento para promover cada ação do evento, contratar campanhas pagas e as ferramentas necessárias, como: HSM, palestrante, SMS, Ligações, brindes, ferramentas etc.</t>
  </si>
  <si>
    <t>Elen</t>
  </si>
  <si>
    <t>Definir distribuição de todas as mensagens, mailings, textos e canais a serem utilizados</t>
  </si>
  <si>
    <t xml:space="preserve">Confirmar datas de disparos (URA, HSM, SMS, e-mail, bases) no documento central de mensagens e dar andamento ao desenvolvimento das mensagens. Definir quais bases (mailings) serão envolvidas e se certificar que a mensagem correta chegue para cada seguimento de leads. </t>
  </si>
  <si>
    <t>PRÓXIMO FOLLOW UP</t>
  </si>
  <si>
    <t>Definir qual broker de whatsapp utilizar para HSMs e canal de atendimento online</t>
  </si>
  <si>
    <t xml:space="preserve">Definir o envio de HSM, será pelo Gupshup ou Wavy, confirmando preço para disparo das mensagens. </t>
  </si>
  <si>
    <t>Gerlanio</t>
  </si>
  <si>
    <t>Retirar do framework</t>
  </si>
  <si>
    <t>EM EXECUÇÃO</t>
  </si>
  <si>
    <t>Apresentar para o palestrante as condições e Contrato para realização de palestras ou palestras online</t>
  </si>
  <si>
    <r>
      <t>Se certificar que as condições apresentadas ao palestrante estáo entendidas e serão cumpridas</t>
    </r>
    <r>
      <rPr>
        <b/>
        <sz val="11"/>
        <rFont val="Calibri"/>
        <family val="2"/>
      </rPr>
      <t xml:space="preserve">. </t>
    </r>
    <r>
      <rPr>
        <sz val="11"/>
        <rFont val="Calibri"/>
        <family val="2"/>
      </rPr>
      <t xml:space="preserve">Entregar o contrato de aprovação e concentimento do palestrante. Esclarecer a necessidade de seguir o melhor possivel  roteiro para gravação dos vídeos. </t>
    </r>
  </si>
  <si>
    <t>Preparar a divulgação do evento, preenchendo documento de informações iniciais (Entregar para Édila)</t>
  </si>
  <si>
    <t xml:space="preserve">Registrar os títulos, resumos, mini cv de palestrante, imagens para criação das artes. Alinhar temas de artigos e roteiros de vídeos para tuda a produção de materiais.
Link: </t>
  </si>
  <si>
    <t>Conversar com Marcelo Negrão sobre o tema definido e ter feedback</t>
  </si>
  <si>
    <t>Conversar com Marcelo Negrão sobre o tema escolhidos e iniciar o processo de briefing para a sua palestra. Relatar para diretoria sobre feedback.</t>
  </si>
  <si>
    <t>Gerar todas as listas de disparos de mensagens para os canais definidos</t>
  </si>
  <si>
    <t xml:space="preserve">A partir da definição de mailings e canais, gerar todas as listas ou marcar todos os contatos que serão utilizados nos disparos de mensagens. Essas bases devem respeitar as autorizações expressas pelos contatos de acordo com as regras de LGPD, bem como se certificar COMPLETAMENTE sobre pedidos de retirada da lista de contatos. </t>
  </si>
  <si>
    <t>Hercolys</t>
  </si>
  <si>
    <t xml:space="preserve">Palestrante devolver assinado o contrato de compromissos. </t>
  </si>
  <si>
    <t xml:space="preserve">Obter aprovação do palestrante dando "de acordo" com o documento / contrato enviado. Esta aprovação deve ser enviada com documento assinado e digitalizado. </t>
  </si>
  <si>
    <t>Definir o livro ou outro brinde para sorteio</t>
  </si>
  <si>
    <t xml:space="preserve">Decidir qual o livro ou brinde/presente que deve ser sorteado entre os participantes do Quiz ao final do webinar. </t>
  </si>
  <si>
    <t>Alinhar pagamentos do palestrante com financeiro, bem como outras condições.</t>
  </si>
  <si>
    <t xml:space="preserve">Alinhar com financeiro as datas de pagamentos do palestrante, bem como enviar informações fiscais para que o palestrante envie a nota fiscal </t>
  </si>
  <si>
    <t>Realizar treinamento do time comercial sobre apoio e os esclarecimentos do evento</t>
  </si>
  <si>
    <t xml:space="preserve">Treinar time sobre o objetivo do evento e entender o melhor caminho para converter leads. (scripts), bem como sobre uso de cada ferramenta, sobre cadastro para participação, emissão de certificados etc. Tanto para time comercial como para time de prospecção. </t>
  </si>
  <si>
    <t>Definir cronograma de postagens em todas as redes sociais</t>
  </si>
  <si>
    <t xml:space="preserve">Definir cronograma de postagens no Linkedin, Intagram e Facebook Feed, Instagram Stories durante toda a divulgação do evento e criar lista de todas as artes necessárias a serem produzidas. </t>
  </si>
  <si>
    <t>Édila</t>
  </si>
  <si>
    <t>Definir com designer  a necessidade de outras artes e materiais  campanhas pagas</t>
  </si>
  <si>
    <t xml:space="preserve">Definir com designer que fará as campanhas pagas quais outras artes ou materiais de divulgação serão necessários para a realização em todos as redes sociais, requisitar criação dos materiais solicitados. </t>
  </si>
  <si>
    <t>Receber os materiais descritos do palestrante escolhido</t>
  </si>
  <si>
    <t>Obter com o palestrante os primeiros materiais para elaboração dos materiais de divulgação: Palestrante e Marcelo Negrão:
- Vídeos pilula ( 3 vídeos para versão Feed e stories)
- Vídeo vertical para Stories
- Vídeo horizontal para Feed
- Vídeo horizontal para grupo do LK
- Vídeo horizontal para LP 2 Minutos
- Imagem frontal
- Imagem horizontal palestrando
- Imagem para Thumbnail para Youtube e Vimeo
- Mini curriculo com 400 toques
- Resumo da palestra com 500 toques
- 2 perguntas com 3 alternativas para Quiz do sorteio (no documento de conteúdo base)
- Sugestão de Livro para sorteio</t>
  </si>
  <si>
    <t>Receber apresentação do Marcelo para validação com Neto</t>
  </si>
  <si>
    <t>Uma semana antes do evento receber a apresentação para revisar e aprovar com Neto.</t>
  </si>
  <si>
    <t>Édila/Ivâna</t>
  </si>
  <si>
    <t>Enviar vídeo do palestrante para Matheus</t>
  </si>
  <si>
    <t>Enviar áudio e vídeo do palestrante para que sejam editados os vídeos para as campanhas.
- Vídeo vertical para Storie: Palestrante e Marcelo Negrão
- Vídeo horizontal para Feed: Palestrante e Marcelo Negrão
- Vídeo horizontal para LP: Palestrante e Marcelo Negrão</t>
  </si>
  <si>
    <t>Matheus</t>
  </si>
  <si>
    <t>Hugo gravar os vídeos de remarketing e lembrete para campanhas pagas</t>
  </si>
  <si>
    <t>Gravar vídeos para campanhas de remarketing e lembretes para serem utilizados em campnhas pagas auxiliares</t>
  </si>
  <si>
    <t>Edição dos vídeos para serem utilizados nas campanhas pagas e Landing Page</t>
  </si>
  <si>
    <t>Editar vídeos do palestrante, utilizando as molduras aprovadas entre as artes, finalizando nos seguintes formatos:
- Vídeo horizontal curto (Campanha paga e destaque Youtube)
- Vídeo horizontal longo (Landing Page e Youtube)
- Vídeo vertical curto (Instagram Stories)</t>
  </si>
  <si>
    <t>Solicitar artes a Designer</t>
  </si>
  <si>
    <t>Repassar o material obtido com o palestrante e do Marcelo Negrão, solicitar criação das peças de divulgação do evento. Artes para divulgação em redes sociais (pago e orgânico), inclusive WhatsApp + Arte para Landing Page: Palestrante e Marcelo Negrão. Obervar a quantidade necessária de acordco com o calendáriod e divulgação
- Arte para Post Face/Insta Feed: Palestrante e Marcelo Negrão
- Arte para Post Face/Insta Storie: Palestrante e Marcelo Negrão
- Arte para Post Linkedin: Palestrante e Marcelo Negrão
- Banner para páginas do site: Palestrante e Marcelo Negrão
- Banner para publicação como evento no Facebook e Linkedin
- Banners para o site em versão Desktop e Versão mobile.
- Outras artes necessárias para as campanhas pagas</t>
  </si>
  <si>
    <t>Anunciar a palestra online como evento de calendário no Face, LinkedIn e Sympla</t>
  </si>
  <si>
    <t>Palestrante e Marcelo Negrão: Criar evento no Facebook e linkedin. Certificar que este item está contemplado nas campanhas pagas ou fazer pequena campanha específica para ele.
Disponibilizar artes e textos para que membros da equipe possal, se desejar, criar eventos em seus perfis pessoais.</t>
  </si>
  <si>
    <t>Conferir edição de vídeos</t>
  </si>
  <si>
    <t>Conferir se vídeos editados estão de acordo com as necessidades de divugação. (Vídeos de campanha paga e vídeo para LP)</t>
  </si>
  <si>
    <t>Escrever artigo sobre tema do palestrante</t>
  </si>
  <si>
    <t>Escrever o artigo sobre o tema e enviar para a revisão da agência ou revisor interno</t>
  </si>
  <si>
    <t>Escrever e-mails, SMSs, HSMs, texto do 0800 e outras mensagens (Documento com estrutura de mensagens</t>
  </si>
  <si>
    <t xml:space="preserve">Criar documento base com todas as mensagens e ajustar para o de webinar. Entregar para revisão interna.
- E-mails de convite
- E-mail de lembrete
- E-mails de automação
- Mensagems de HSM
- Mensagens de SMS
- E-mail de certificado
- Texto página certificado
- Frases de Headline
- Textos de publicações em redes sociais
- Textos de SZ.chat 0800
Arquivo: </t>
  </si>
  <si>
    <t>Revisar artigo</t>
  </si>
  <si>
    <t xml:space="preserve">Revisar escrita, grámatica e estrutura do texto. Submeter a revisão ao Enoch antes de submeter a revisão ao Neto. </t>
  </si>
  <si>
    <t>Revisar e-mails, SMSs, HSMs e outras mensagens (Documento com estrutura de mensagens)</t>
  </si>
  <si>
    <t>Revisar escrita, grámatica e estrutura do texto.</t>
  </si>
  <si>
    <t>Revisar artes de divulgação</t>
  </si>
  <si>
    <t xml:space="preserve">Conferir se artes criadas estão de acordo com as necessidades de divugação para campanhas pagas e publicações em redes sociais, olhando sempre para o padrão de qualidade e formato exigido pela Fortics. </t>
  </si>
  <si>
    <t>Receber lista de cliente que digitaram #OPTOUT com o Hilton e pegar resultado do form com o Gerlanio</t>
  </si>
  <si>
    <t xml:space="preserve">Receber lista de cliente que digitaram #OPTOUT com o o Hilton e somar com os pedidos de optout do form desenvolvido pelo Gerlanio. O optout da ferramente (com o Hilton) terá tempo determinado para encerramento. </t>
  </si>
  <si>
    <t>Aprovar artigo</t>
  </si>
  <si>
    <t>Aprovar escrita e estrutura do texto.</t>
  </si>
  <si>
    <t>Neto</t>
  </si>
  <si>
    <t>Aprovar e-mails, HSMs, SMS (Documento com estrutura de mensagens)</t>
  </si>
  <si>
    <t>Aprovar escrita e estrutura de todos os textos de e-mails, mensagens e alertas que serão utilizados durante o evento</t>
  </si>
  <si>
    <t>Aprovar artes da agência</t>
  </si>
  <si>
    <t>Aprovar as artes elaboradas pela agência</t>
  </si>
  <si>
    <t>Revisar landing page</t>
  </si>
  <si>
    <t>Palestrante e Marcelo Negrão: Fazer a revisão da Landing Page "à quente", inserindo os dados da próxima palestra (data, palestrante, textos, vídeo e artes), colocando a gravação da palestra executada na lista, revisando a LP inteira e publicando para a palestra seguinte. Movimentar a lista de próximos palestrantes. Confirmar inserção de autorização de LGPD.</t>
  </si>
  <si>
    <t>Atualizar a Headline do site que leva para LP de eventos (Simple Banner Wordpress)</t>
  </si>
  <si>
    <t>Trocar o link e colocar a mensagem de acordo com o definido no documento de conteúdo.</t>
  </si>
  <si>
    <t xml:space="preserve">Verificar com Arthur a possibilidade de divulgar o evento. </t>
  </si>
  <si>
    <t>Solicitar para o Arthur divulgar (se possível) nas aparições dele, uma vez que estamos patrocinando suas LIVES no Insta e Podcasts</t>
  </si>
  <si>
    <t>Inserir banner rotativo com palestra onlne  de quarta e de quinta em todas as páginas do site</t>
  </si>
  <si>
    <t xml:space="preserve">Palestrante e Marcelo: Entregar para o Renan e conferir a inserção do Banner Rotativo aprovado em todas as páginas do site, enviando para o link da LP de inscrição. Versão Desktop e versão mobile. </t>
  </si>
  <si>
    <t>Programar a postagens das artes nas redes sociais</t>
  </si>
  <si>
    <t xml:space="preserve">Programar no mLabs as postagens das artes nas redes sociais de acordo com o calendário especificado. Acompanhar as primeiras publicações (datas e horários) para se certificar da efetivação da publicação. </t>
  </si>
  <si>
    <t>Ivania</t>
  </si>
  <si>
    <t>Postar artigo</t>
  </si>
  <si>
    <t xml:space="preserve">Publicar o artigo no Blog de  acordo com os padrões da Fortics, inserir CTA para cadastro na palestra e programar publicação do mesmo nas redes sociais. Inserir o link do artigo no e-mail de nutrição. </t>
  </si>
  <si>
    <t>Inserir vídeos de convite no Youtbe, criar destaque e post em comunidades</t>
  </si>
  <si>
    <t xml:space="preserve">Inserir no destaque do Youtube o vídeo de 40 segundos do palestrante com a moldura. Ajustar descrição e título, inserir link de cadastro, colocar como público e estreia imediata. Fazer uma publicação no Youtube Comunidade para convite da palestra. Colocar como destaque no canal. </t>
  </si>
  <si>
    <t>Programar emails na ferramenta de disparo (RD Station)</t>
  </si>
  <si>
    <t>Programar envio de emails de convites e lembretes no RD Station. Fazer teste de envio com pelo menos 2 da série. Revisar diagramação, referências de conteúdo e TODOS os links.</t>
  </si>
  <si>
    <t>Operação</t>
  </si>
  <si>
    <t>Atualizar a lista de todos os ganhadores e as entregar realizadas</t>
  </si>
  <si>
    <t>Obter um status geral sobre todas as entregas de brindes de todos os eventos e tomar decisões sobre problemas identificados</t>
  </si>
  <si>
    <t>RECORRENTE</t>
  </si>
  <si>
    <t>Conferir se a Headline e Banner do site está de acordo</t>
  </si>
  <si>
    <t xml:space="preserve">Palestrante e Marcelo Negrão: Conferir a troca das informações e testar o clique no link. Versões desktop e mobile. </t>
  </si>
  <si>
    <t>Monitorar solicitação de não enviar mais email</t>
  </si>
  <si>
    <t xml:space="preserve">Fica atento as pessoas que solicitam não receber emails, desativar no RD station e motirar para que o contato não receba mais nosso conteúdo. Se certificar que estes pedidos estão na lista que é informada para o Hercolys. </t>
  </si>
  <si>
    <t>Enviar modelo de email e mensagem de WahtsApp para comercial</t>
  </si>
  <si>
    <t>Escrever e enviar modelo de email de convite e mensagem de WhatsApp para que comercial convide clientes</t>
  </si>
  <si>
    <t>Avisar todos na empresa sobre próximo webinar e direcionamentos (WHATSAPP)</t>
  </si>
  <si>
    <t>Enviar mensagens nos grupos da empresa avisando sobre a realização do webinar, título, palestrantes, data e horário, mas principalmente indicando caso recebam chamadas, como direcionar para a prospecção ou departamento responsável.
- No início da divulgação
- Uma semana antes
- No dia do evento, para todos ficarem alertas ao atendimento dos inscrivos (Fila 312)</t>
  </si>
  <si>
    <t>Informar diariamente os totais de inscritos</t>
  </si>
  <si>
    <t>Enviar no grupo de Framework os totais de inscritos para o evento:
- Totais inscritos RD
- Inscritos em campanhas pagas.
- Totais confirmados no Zoom (somente próximo ao evento)</t>
  </si>
  <si>
    <t>Monitorar lista para não enviar mais HSM (Daily)</t>
  </si>
  <si>
    <t xml:space="preserve">Fica atento as pessoas que solicitam não receber mais nossas mensagens e sempre após cada evento atualizar a relação para evitar reclamações.
Édila será a centralizadora dos pedidos. Toda a empresa deve estar ciente disso. Ela criará uma lista pública com nome, e-mail e telefones dos pedidos de exclusão. Irá diariamente informar Hercolys sobre pedidos. </t>
  </si>
  <si>
    <t>Criar mensagem nos canais do SZ.chat de atendimento para notificação do evento</t>
  </si>
  <si>
    <t>Criar mensagem no canais do SZ.chat de atendimento para notificação do evento</t>
  </si>
  <si>
    <t>Atualizar o menu #webinarDATA no SZ.chat para as palestras de quarta e quinta-feira</t>
  </si>
  <si>
    <t>Atualizar o menu #webinarDATA no SZ.chat para as palestras de quarta e quinta-feira e passar para o time de Marketing</t>
  </si>
  <si>
    <t>Programar HSM de convite e de lembrete, de acordo com o documento geral de mensagens</t>
  </si>
  <si>
    <t>Programar todos os HSMs e SMSs para convite e lembrete conforme modelo aprovado no documento de conteúdo. Conferir links que serão enviados.</t>
  </si>
  <si>
    <t>Gerar listas de inscritos para envio do lembrete, retirando contatos da blacklist</t>
  </si>
  <si>
    <t>Atualizar blacklist com novas solicitações realizadas no CRM, RD Station e SZ.chat. E retirar esses contantos da lista de contatos que será enviado o lembrete.</t>
  </si>
  <si>
    <t>Gravar vídeo para LP</t>
  </si>
  <si>
    <t xml:space="preserve">Precisamos gravar um vídeo para colocar na LP referente a palestra do Marcelo Negrão. </t>
  </si>
  <si>
    <t xml:space="preserve">Obter aprovação da apresentação Fortics. Apresentação do Neto, Apresentação de Recados. </t>
  </si>
  <si>
    <t>Aprovar apresentações com o Neto</t>
  </si>
  <si>
    <t>Entregar para Gerlanio a apresentação da palestra em PDF</t>
  </si>
  <si>
    <t xml:space="preserve">Obter com palestrante a apresentação que será utilizada, converter em formato PDF e entregar para o Gerlanio. </t>
  </si>
  <si>
    <t>Edila</t>
  </si>
  <si>
    <t>Conferir postagens em Redes sociais (artes e programação)</t>
  </si>
  <si>
    <t>Conferir se artes aprovadas para divulgação em redes sociais estão programadas no mLabs. Olhar no dia da divulgação se a publicação foi realizada. (Somente em caso de agência ter feito a programação)</t>
  </si>
  <si>
    <t>Conferir postagem de divulgação do Palestrante</t>
  </si>
  <si>
    <t xml:space="preserve">Verificar se o palestrante divulgou a palestra online em suas redes sociais conforme combinado no contrato. </t>
  </si>
  <si>
    <t>Revisar apresentação da Fortics (Marcelo Negrão)</t>
  </si>
  <si>
    <t>Enviar para validação junto ao Marketing e revisão da estrutura da apresentação e revisão ortográfica.</t>
  </si>
  <si>
    <t>Testar Canal DE WHATSAPP QUE SERÁ USADO NO EVENTO</t>
  </si>
  <si>
    <t>Fazer teste de entrada por link e verificar se todas as opções estão ativas, inclusive atendimento humano.</t>
  </si>
  <si>
    <t>Preparar certificados das palestras de quarta</t>
  </si>
  <si>
    <t>Preparar certificados para as palestras de quarta e quinta de acordo com os temas e nome dos palestrantes. No formulário do certificado garantir a inclusão da autorização de LGPD. Certificado deve ser assinado pelo palestrante</t>
  </si>
  <si>
    <t>Criar sala do Streaming Yard com broadcast para os canais de transmissão</t>
  </si>
  <si>
    <t>Criar sala do Streaming Yard e enviar o link dos canais do Broadcast para a Édila. Estes links estarão nos e-mails de lembrete, bem como nas mensagens de lembrete do HSM.
(Youtube, Facebook, Linkedin e Twitter)</t>
  </si>
  <si>
    <t>Preparar Quiz para sorteio</t>
  </si>
  <si>
    <t>Preparar Quiz para sorteio com perguntas enviadas pelo palestrante, garantindo que o formulário tem campo de autorização de LGPD.</t>
  </si>
  <si>
    <t>Preparar planilha de sorteio</t>
  </si>
  <si>
    <t>Preparar a planilha do sorteio com QR Code, imagem e URLs corretas para as palestras de quarta e de quinta.</t>
  </si>
  <si>
    <t>Preparar apresentação dos recados</t>
  </si>
  <si>
    <t>Pensar em tudo que precisamos informar e divulgar, incluindo: Chamar para se inscrever no canal do Youtube, participar dos outros eventos, seguir nas redes sociais, obter mais informações com nossos especialista, divulgar nosso evento nas redes sociais e ações da Fortics.
Incluir aviso sobre próxima palestra de quarta</t>
  </si>
  <si>
    <t>Envio de e-mail para divulgar evento - Lista ABRINT</t>
  </si>
  <si>
    <t>Redigir e-mail MKT, solicitar aprovação do Neto e e-mail para o e-mail-lista</t>
  </si>
  <si>
    <t>Aprovar texto press release de imprensa com o palestrante</t>
  </si>
  <si>
    <t>Revisar texto da Renata (Assessoria de Imprensa) e, após aprovação do Neto, enviar para o palestrante fazer considerações e aprovar</t>
  </si>
  <si>
    <t>Divulgar o evento no Google Meu Negócio</t>
  </si>
  <si>
    <t>Inserir arte com chamada sobre o evento e link para a landing page de inscrição</t>
  </si>
  <si>
    <t>EVENTO</t>
  </si>
  <si>
    <t xml:space="preserve">Monitorar Email do webinar </t>
  </si>
  <si>
    <t>Verificar os retorno, dúvidas e solicitações de contatos comerciais.</t>
  </si>
  <si>
    <t>Atualizar o e-mail de agradecimento a partir das 16hs</t>
  </si>
  <si>
    <t>Atualizar email de agradecimento  de inscrição na palestra com os link da sala da palestra. REALIZAR ÀS 16HS PÓS DIA DO EVENTO</t>
  </si>
  <si>
    <t>Liberar a gravação do video no Youtube</t>
  </si>
  <si>
    <t>Finalizar manualmente a transmissão ao vivo do Youtube, cortar o começo antes da abertura oficial, trocar título, trocar descrição, inserir tags, colocar na playlist, inserir Thumbnail</t>
  </si>
  <si>
    <t>Ajustar a gravação do video no Linkedin e Facebook</t>
  </si>
  <si>
    <t>Cortar o começo antes da abertura oficial, trocar título, trocar descrição.</t>
  </si>
  <si>
    <t>Alterar a Landing Page para informações do webinar seguinte</t>
  </si>
  <si>
    <t>Entrar na Landing Page de cadastro e:
- Atualizar o SEO da página
- Na quarta: Mudar as informações para a palestra do Marcelo Negrão do dia seguinte;
- Na quinta: Mudar para todas as informações da palestra seguinte de quarta. Estas informações já precisam estar disponíveis no documento central de informações</t>
  </si>
  <si>
    <t>Testar sala da palestra</t>
  </si>
  <si>
    <t>Na manhã do evento testar som, vídeo, apresentação, chat e perguntas com o palestrante.</t>
  </si>
  <si>
    <t>Abrir a sala para palestrantes, testar e abrir para o público</t>
  </si>
  <si>
    <t>Abrir sala entre 30 minutos antes. Palestrante convidado deverá estar presente. Abrir para o público 14:45. Iniciar os recados 14:50. 14:48  e com dois minutos para iniciar a contagem regressiva</t>
  </si>
  <si>
    <t>Entregar interessados imediatos para vendas</t>
  </si>
  <si>
    <t>Interessados em falar com o time comercial ou participantes interessados em protudos, identificar dados de contato e entregar para Claudia / Gerente de vendas</t>
  </si>
  <si>
    <t>Monitorar emissão de certificados</t>
  </si>
  <si>
    <t xml:space="preserve">Acompanhar se alguém não conseguiu acessar o link e emitir o certificado. Conferir se existem mensagens nas redes sociais e conversar com time atendendo no Sz.chat. </t>
  </si>
  <si>
    <t>Liberar o gravação do video no Youtube</t>
  </si>
  <si>
    <t>Palestra Marcelo: Finalizar manualmente a transmissão ao vivo do Youtube, cortar o começo antes da abertura oficial, trocar título, trocar descrição, inserir tags, colocar na playlist, inserir Thumbnail</t>
  </si>
  <si>
    <t>Palestra Marcelo: Cortar o começo antes da abertura oficial, trocar título, trocar descrição.</t>
  </si>
  <si>
    <t>A INICIAR</t>
  </si>
  <si>
    <t>Evento</t>
  </si>
  <si>
    <t xml:space="preserve">Atualizar para Palestra Marcelo Negrão: Conferir a troca das informações e testar o clique no link. Versões desktop e mobile. </t>
  </si>
  <si>
    <t>Atualizar linktree</t>
  </si>
  <si>
    <t xml:space="preserve">Atualizar para Palestra Marcelo Negrão: Conferir a troca das informações e testar o clique no link. </t>
  </si>
  <si>
    <t>PÓS</t>
  </si>
  <si>
    <t xml:space="preserve">Logo que acabar o evento, alterar no RD o email de agradecimento por email com agradecimento e gravação daS palestraS. Se tiver outra palestra colocar informações. </t>
  </si>
  <si>
    <t>Disponibilizar a gravação do vídeo no Vimeo</t>
  </si>
  <si>
    <t xml:space="preserve">Editar e subir o video e repassar o link para o Marketing. Inserir Thumbnail no vídeo e usar mesmas informações de título e descrição do Youtube. </t>
  </si>
  <si>
    <t xml:space="preserve">Gerlanio </t>
  </si>
  <si>
    <t xml:space="preserve">Marcar no sistema envios - HSM, SMS, E-MAILS </t>
  </si>
  <si>
    <t>Quantificar número de envios por empresa no CRM</t>
  </si>
  <si>
    <t xml:space="preserve">Editar a mensagem nos canais do SZ.chat de atendimento para notificação do evento de  quinta </t>
  </si>
  <si>
    <t>Enviar para Hercolys as bases de inscritos/ Certificado/ Participantes Zoom / Participantes Quiz / Inscritos no Sympla</t>
  </si>
  <si>
    <t xml:space="preserve">Preparar para enviar a base até o dia do evento, relação dos que emitiram certificados e participantes da sala, realização de participantes do quiz somados aos inscritos no RD Station. </t>
  </si>
  <si>
    <t>Importar arquivo com todas as bases enviadas por Hercolys no RD</t>
  </si>
  <si>
    <t xml:space="preserve">Importar a base enviada por Hercolys no Rd e marcar com inscritos nas palestras online todas. </t>
  </si>
  <si>
    <t>Contato com ganhadores dos livros</t>
  </si>
  <si>
    <t>Pegar dados dos ganhores e fazer contato para colher endereço para envio do brinde, solicitar fotos.</t>
  </si>
  <si>
    <t xml:space="preserve">Mensurar resultados - Fomento e novos negocios </t>
  </si>
  <si>
    <t>Desenvolver relatório com os resultados do evento contendo (inscritos, engajados, novas oportunidades, oportunidades impactadas e crescimento nas redes sociais)</t>
  </si>
  <si>
    <t>Realizar higienização de contatos - Black list e improdutivos</t>
  </si>
  <si>
    <t xml:space="preserve">Efetuar um relatório final de todos os pedidos de Optout das bases e certificar que informações foram entregues para Édila, Gerlanio e Hercolys. </t>
  </si>
  <si>
    <t>Atualizar palestra na home do site</t>
  </si>
  <si>
    <t xml:space="preserve">atualizar o destaque das palestra no site. </t>
  </si>
  <si>
    <t xml:space="preserve"> Agradecimento a partir das 17hs</t>
  </si>
  <si>
    <t xml:space="preserve">Logo que acabar o evento, alterar no RD o email de agradecimento por email com agradecimento e gravação daS palestraS. Fazer post nas redes sociais de agradecimento. </t>
  </si>
  <si>
    <t xml:space="preserve">Gerar base de certificados e enviar HSM de agradecimento. </t>
  </si>
  <si>
    <t>RÉGUA DE DIVULGAÇÃO</t>
  </si>
  <si>
    <t>DATA</t>
  </si>
  <si>
    <t>ONDE</t>
  </si>
  <si>
    <t>COMO</t>
  </si>
  <si>
    <t>Anuncios</t>
  </si>
  <si>
    <t>cortes de vídeos Abrint Arthur + peças</t>
  </si>
  <si>
    <t>Redes Sociais - Carrossel</t>
  </si>
  <si>
    <t>Post carrossel em todas as redes</t>
  </si>
  <si>
    <t>Site</t>
  </si>
  <si>
    <t>Banner de inscrição</t>
  </si>
  <si>
    <t>Linkedin, Facebook, Sympla</t>
  </si>
  <si>
    <t>Criação de evento</t>
  </si>
  <si>
    <t>YouTube</t>
  </si>
  <si>
    <t>Vídeo de destaque</t>
  </si>
  <si>
    <t>Headline</t>
  </si>
  <si>
    <t>Atualizar headline no site</t>
  </si>
  <si>
    <t>SZ</t>
  </si>
  <si>
    <t>Mensagem de inscrição 0800</t>
  </si>
  <si>
    <t xml:space="preserve">Redes Sociais  </t>
  </si>
  <si>
    <t>Peça unica</t>
  </si>
  <si>
    <t>Post em todas as redes</t>
  </si>
  <si>
    <t>13/1/2022</t>
  </si>
  <si>
    <t>Artigo</t>
  </si>
  <si>
    <t>Artigo sobre webinar</t>
  </si>
  <si>
    <t>17/01/2022</t>
  </si>
  <si>
    <t>Redes Sociais - Está chegando</t>
  </si>
  <si>
    <t>18/01/2024</t>
  </si>
  <si>
    <t>Redes Sociais - É amanhã</t>
  </si>
  <si>
    <t>19/01/2024</t>
  </si>
  <si>
    <t>Redes Sociais - É hoje</t>
  </si>
  <si>
    <t>Investimentos - Palestra 19/1</t>
  </si>
  <si>
    <t>Item</t>
  </si>
  <si>
    <t>VL R$</t>
  </si>
  <si>
    <t>Campanhas</t>
  </si>
  <si>
    <t>Arthur Igreja</t>
  </si>
  <si>
    <t>Libras</t>
  </si>
  <si>
    <t>Brindes</t>
  </si>
  <si>
    <t>Disparo de mídias - HSM</t>
  </si>
  <si>
    <t>TOTAL INVESTIMENTOS</t>
  </si>
  <si>
    <t xml:space="preserve">*HSM: O valor citado acima refere-se a envios, independente do recebimento. TT - 68.466
Emails: Entre todos os disparos de emails, foram entregues 45.422 emails. </t>
  </si>
  <si>
    <t>* Os valores das campanhas Facebook e Google ads serão atualizados no dia 24/9 pq o fechamento da plataforma é na virada do dia.</t>
  </si>
  <si>
    <t>Investimentos - Webinares 22 e 23/9</t>
  </si>
  <si>
    <t>Variaveis</t>
  </si>
  <si>
    <t>Realizado</t>
  </si>
  <si>
    <t>Facebook ads</t>
  </si>
  <si>
    <t>Google ads</t>
  </si>
  <si>
    <t xml:space="preserve">TT Campanhas </t>
  </si>
  <si>
    <t>Marc Tawil</t>
  </si>
  <si>
    <t>Sandra Turchi</t>
  </si>
  <si>
    <t>Gisele Paula</t>
  </si>
  <si>
    <t>TT Influênciadores</t>
  </si>
  <si>
    <t>Cacau - Adicional</t>
  </si>
  <si>
    <t>Ler o contrato e adicionar cláusula das redes sociais e apresentação</t>
  </si>
  <si>
    <t>Analisar plataforma para sorteio automatizados</t>
  </si>
  <si>
    <t>Alinhar com Hugo a respeito da Interação com o palestrante</t>
  </si>
  <si>
    <t xml:space="preserve">Criar um matriz de responsabilidade (incluir time de CS e comercial) </t>
  </si>
  <si>
    <t>palestras simples: planejar pequenos webinars</t>
  </si>
  <si>
    <t>Padronizar BG para participantes da palestra</t>
  </si>
  <si>
    <t>Documento base com informações gerais e temas</t>
  </si>
  <si>
    <t>BG para LP</t>
  </si>
  <si>
    <t>Foto e vídeo para LP do Palestrante</t>
  </si>
  <si>
    <t>Peças de campanha</t>
  </si>
  <si>
    <t>Email de agradescimento LP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</si>
</sst>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R$&quot;\ #,##0.00"/>
  </numFmts>
  <fonts count="21">
    <font>
      <sz val="11"/>
      <color theme="1"/>
      <name val="Calibri"/>
      <family val="2"/>
      <scheme val="minor"/>
    </font>
    <font>
      <sz val="11"/>
      <color theme="1"/>
      <name val="Calibri Light"/>
      <family val="2"/>
      <scheme val="major"/>
    </font>
    <font>
      <b/>
      <sz val="14"/>
      <color theme="1"/>
      <name val="Calibri Light"/>
      <family val="2"/>
      <scheme val="major"/>
    </font>
    <font>
      <b/>
      <i/>
      <sz val="11"/>
      <color theme="1"/>
      <name val="Calibri Light"/>
      <family val="2"/>
      <scheme val="major"/>
    </font>
    <font>
      <b/>
      <sz val="11"/>
      <color rgb="FF000000"/>
      <name val="Calibri Light"/>
      <family val="2"/>
      <scheme val="major"/>
    </font>
    <font>
      <sz val="10"/>
      <color rgb="FF1C1C1C"/>
      <name val="Arial"/>
      <family val="2"/>
    </font>
    <font>
      <b/>
      <sz val="11"/>
      <color theme="1"/>
      <name val="Calibri"/>
      <family val="2"/>
      <scheme val="minor"/>
    </font>
    <font>
      <b/>
      <sz val="10"/>
      <color rgb="FF1C1C1C"/>
      <name val="Arial"/>
      <family val="2"/>
    </font>
    <font>
      <b/>
      <sz val="10"/>
      <color rgb="FF000000"/>
      <name val="Arial"/>
      <family val="2"/>
    </font>
    <font>
      <sz val="11"/>
      <color rgb="FF002060"/>
      <name val="Calibri"/>
      <family val="2"/>
      <scheme val="minor"/>
    </font>
    <font>
      <b/>
      <sz val="12"/>
      <color rgb="FF002060"/>
      <name val="Calibri"/>
      <family val="2"/>
      <scheme val="minor"/>
    </font>
    <font>
      <sz val="10"/>
      <color theme="1"/>
      <name val="Calibri Light"/>
      <family val="2"/>
      <scheme val="major"/>
    </font>
    <font>
      <b/>
      <sz val="10"/>
      <color theme="0"/>
      <name val="Calibri Light"/>
      <family val="2"/>
      <scheme val="major"/>
    </font>
    <font>
      <sz val="11"/>
      <color rgb="FF000000"/>
      <name val="Calibri"/>
      <family val="2"/>
    </font>
    <font>
      <sz val="11"/>
      <color theme="1"/>
      <name val="Calibri"/>
      <family val="2"/>
      <scheme val="minor"/>
    </font>
    <font>
      <b/>
      <sz val="16"/>
      <color theme="0"/>
      <name val="Calibri"/>
      <family val="2"/>
      <scheme val="minor"/>
    </font>
    <font>
      <b/>
      <sz val="11"/>
      <name val="Calibri"/>
      <family val="2"/>
      <scheme val="minor"/>
    </font>
    <font>
      <sz val="11"/>
      <name val="Calibri"/>
      <family val="2"/>
    </font>
    <font>
      <b/>
      <sz val="11"/>
      <name val="Calibri"/>
      <family val="2"/>
    </font>
    <font>
      <sz val="11"/>
      <color rgb="FF000000"/>
      <name val="Calibri Light"/>
      <family val="2"/>
    </font>
    <font>
      <sz val="11"/>
      <name val="Calibri"/>
      <family val="2"/>
      <scheme val="minor"/>
    </font>
  </fonts>
  <fills count="11">
    <fill>
      <patternFill patternType="none"/>
    </fill>
    <fill>
      <patternFill patternType="gray125"/>
    </fill>
    <fill>
      <patternFill patternType="solid">
        <fgColor theme="4" tint="-0.499984740745262"/>
        <bgColor indexed="64"/>
      </patternFill>
    </fill>
    <fill>
      <patternFill patternType="solid">
        <fgColor rgb="FFEEEEEE"/>
        <bgColor rgb="FFFFFFFF"/>
      </patternFill>
    </fill>
    <fill>
      <patternFill patternType="solid">
        <fgColor rgb="FFFFFFFF"/>
        <bgColor indexed="64"/>
      </patternFill>
    </fill>
    <fill>
      <patternFill patternType="solid">
        <fgColor rgb="FFE7E6E6"/>
        <bgColor indexed="64"/>
      </patternFill>
    </fill>
    <fill>
      <patternFill patternType="solid">
        <fgColor rgb="FFFCE4D6"/>
        <bgColor indexed="64"/>
      </patternFill>
    </fill>
    <fill>
      <patternFill patternType="solid">
        <fgColor theme="4" tint="-0.249977111117893"/>
        <bgColor indexed="64"/>
      </patternFill>
    </fill>
    <fill>
      <patternFill patternType="solid">
        <fgColor theme="2"/>
        <bgColor indexed="64"/>
      </patternFill>
    </fill>
    <fill>
      <patternFill patternType="solid">
        <fgColor theme="0"/>
        <bgColor indexed="64"/>
      </patternFill>
    </fill>
    <fill>
      <patternFill patternType="solid">
        <fgColor theme="2" tint="-9.9978637043366805E-2"/>
        <bgColor indexed="64"/>
      </patternFill>
    </fill>
  </fills>
  <borders count="12">
    <border>
      <left/>
      <right/>
      <top/>
      <bottom/>
      <diagonal/>
    </border>
    <border>
      <left style="dotted">
        <color theme="2" tint="-0.24994659260841701"/>
      </left>
      <right style="dotted">
        <color theme="2" tint="-0.24994659260841701"/>
      </right>
      <top style="dotted">
        <color theme="2" tint="-0.24994659260841701"/>
      </top>
      <bottom style="dotted">
        <color theme="2" tint="-0.24994659260841701"/>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style="hair">
        <color auto="1"/>
      </left>
      <right style="hair">
        <color auto="1"/>
      </right>
      <top style="hair">
        <color auto="1"/>
      </top>
      <bottom style="hair">
        <color auto="1"/>
      </bottom>
      <diagonal/>
    </border>
    <border>
      <left/>
      <right/>
      <top style="hair">
        <color auto="1"/>
      </top>
      <bottom style="hair">
        <color indexed="64"/>
      </bottom>
      <diagonal/>
    </border>
    <border>
      <left style="thin">
        <color indexed="64"/>
      </left>
      <right style="thin">
        <color indexed="64"/>
      </right>
      <top style="thin">
        <color indexed="64"/>
      </top>
      <bottom style="thin">
        <color indexed="64"/>
      </bottom>
      <diagonal/>
    </border>
    <border>
      <left style="dotted">
        <color rgb="FFAEAAAA"/>
      </left>
      <right style="dotted">
        <color rgb="FFAEAAAA"/>
      </right>
      <top style="dotted">
        <color rgb="FFAEAAAA"/>
      </top>
      <bottom style="dotted">
        <color rgb="FFAEAAAA"/>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s>
  <cellStyleXfs count="2">
    <xf numFmtId="0" fontId="0" fillId="0" borderId="0"/>
    <xf numFmtId="44" fontId="14" fillId="0" borderId="0" applyFont="0" applyFill="0" applyBorder="0" applyAlignment="0" applyProtection="0"/>
  </cellStyleXfs>
  <cellXfs count="51">
    <xf numFmtId="0" fontId="0" fillId="0" borderId="0" xfId="0"/>
    <xf numFmtId="0" fontId="1" fillId="0" borderId="0" xfId="0" applyFont="1"/>
    <xf numFmtId="0" fontId="3" fillId="0" borderId="0" xfId="0" applyFont="1"/>
    <xf numFmtId="0" fontId="1" fillId="0" borderId="1" xfId="0" applyFont="1" applyBorder="1" applyAlignment="1">
      <alignment horizontal="center" vertical="center" wrapText="1"/>
    </xf>
    <xf numFmtId="0" fontId="4" fillId="0" borderId="0" xfId="0" applyFont="1"/>
    <xf numFmtId="0" fontId="9" fillId="0" borderId="0" xfId="0" applyFont="1"/>
    <xf numFmtId="0" fontId="7" fillId="3" borderId="2" xfId="0" applyFont="1" applyFill="1" applyBorder="1"/>
    <xf numFmtId="0" fontId="5" fillId="0" borderId="2" xfId="0" applyFont="1" applyBorder="1" applyAlignment="1">
      <alignment wrapText="1"/>
    </xf>
    <xf numFmtId="0" fontId="8" fillId="5" borderId="2" xfId="0" applyFont="1" applyFill="1" applyBorder="1" applyAlignment="1">
      <alignment wrapText="1"/>
    </xf>
    <xf numFmtId="0" fontId="11" fillId="0" borderId="0" xfId="0" applyFont="1"/>
    <xf numFmtId="0" fontId="12" fillId="2" borderId="0" xfId="0" applyFont="1" applyFill="1" applyAlignment="1">
      <alignment horizontal="center" vertical="center" wrapText="1"/>
    </xf>
    <xf numFmtId="0" fontId="6" fillId="6" borderId="0" xfId="0" applyFont="1" applyFill="1"/>
    <xf numFmtId="14" fontId="0" fillId="0" borderId="0" xfId="0" applyNumberFormat="1" applyAlignment="1">
      <alignment horizontal="left"/>
    </xf>
    <xf numFmtId="0" fontId="0" fillId="0" borderId="0" xfId="0" applyAlignment="1">
      <alignment horizontal="left"/>
    </xf>
    <xf numFmtId="0" fontId="0" fillId="4" borderId="0" xfId="0" applyFill="1"/>
    <xf numFmtId="0" fontId="2" fillId="0" borderId="0" xfId="0" applyFont="1" applyAlignment="1">
      <alignment horizontal="left"/>
    </xf>
    <xf numFmtId="0" fontId="13" fillId="0" borderId="0" xfId="0" applyFont="1"/>
    <xf numFmtId="17" fontId="6" fillId="8" borderId="4" xfId="0" applyNumberFormat="1" applyFont="1" applyFill="1" applyBorder="1"/>
    <xf numFmtId="17" fontId="6" fillId="8" borderId="4" xfId="0" applyNumberFormat="1" applyFont="1" applyFill="1" applyBorder="1" applyAlignment="1">
      <alignment horizontal="right" vertical="top"/>
    </xf>
    <xf numFmtId="17" fontId="0" fillId="9" borderId="4" xfId="0" applyNumberFormat="1" applyFill="1" applyBorder="1"/>
    <xf numFmtId="164" fontId="0" fillId="9" borderId="4" xfId="0" applyNumberFormat="1" applyFill="1" applyBorder="1" applyAlignment="1">
      <alignment horizontal="right" vertical="top"/>
    </xf>
    <xf numFmtId="164" fontId="0" fillId="9" borderId="4" xfId="1" applyNumberFormat="1" applyFont="1" applyFill="1" applyBorder="1" applyAlignment="1">
      <alignment horizontal="right" vertical="top"/>
    </xf>
    <xf numFmtId="0" fontId="6" fillId="10" borderId="5" xfId="0" applyFont="1" applyFill="1" applyBorder="1"/>
    <xf numFmtId="164" fontId="16" fillId="10" borderId="5" xfId="0" applyNumberFormat="1" applyFont="1" applyFill="1" applyBorder="1" applyAlignment="1">
      <alignment horizontal="right" vertical="top"/>
    </xf>
    <xf numFmtId="0" fontId="17" fillId="0" borderId="6" xfId="0" applyFont="1" applyBorder="1" applyAlignment="1">
      <alignment vertical="center" wrapText="1"/>
    </xf>
    <xf numFmtId="0" fontId="1" fillId="0" borderId="0" xfId="0" applyFont="1" applyAlignment="1">
      <alignment vertical="center"/>
    </xf>
    <xf numFmtId="0" fontId="1" fillId="0" borderId="6" xfId="0" applyFont="1" applyBorder="1" applyAlignment="1">
      <alignment horizontal="center" vertical="center" wrapText="1"/>
    </xf>
    <xf numFmtId="0" fontId="19" fillId="0" borderId="6" xfId="0" applyFont="1" applyBorder="1" applyAlignment="1">
      <alignment vertical="center"/>
    </xf>
    <xf numFmtId="0" fontId="1" fillId="0" borderId="6" xfId="0" applyFont="1" applyBorder="1" applyAlignment="1">
      <alignment vertical="center"/>
    </xf>
    <xf numFmtId="0" fontId="20" fillId="0" borderId="6" xfId="0" applyFont="1" applyBorder="1" applyAlignment="1">
      <alignment horizontal="center" vertical="center" wrapText="1"/>
    </xf>
    <xf numFmtId="0" fontId="19" fillId="0" borderId="0" xfId="0" applyFont="1" applyAlignment="1">
      <alignment horizontal="center" vertical="center"/>
    </xf>
    <xf numFmtId="0" fontId="19" fillId="0" borderId="7" xfId="0" applyFont="1" applyBorder="1" applyAlignment="1">
      <alignment horizontal="center" vertical="center" wrapText="1"/>
    </xf>
    <xf numFmtId="17" fontId="6" fillId="0" borderId="4" xfId="0" applyNumberFormat="1" applyFont="1" applyBorder="1" applyAlignment="1">
      <alignment horizontal="right" vertical="top"/>
    </xf>
    <xf numFmtId="0" fontId="6" fillId="0" borderId="0" xfId="0" applyFont="1"/>
    <xf numFmtId="164" fontId="16" fillId="0" borderId="0" xfId="0" applyNumberFormat="1" applyFont="1" applyAlignment="1">
      <alignment horizontal="right" vertical="top"/>
    </xf>
    <xf numFmtId="0" fontId="13" fillId="0" borderId="6" xfId="0" applyFont="1" applyBorder="1" applyAlignment="1">
      <alignment vertical="center" wrapText="1"/>
    </xf>
    <xf numFmtId="0" fontId="1" fillId="0" borderId="6" xfId="0" applyFont="1" applyBorder="1"/>
    <xf numFmtId="0" fontId="1" fillId="0" borderId="8" xfId="0" applyFont="1" applyBorder="1"/>
    <xf numFmtId="0" fontId="1" fillId="0" borderId="9" xfId="0" applyFont="1" applyBorder="1" applyAlignment="1">
      <alignment vertical="center"/>
    </xf>
    <xf numFmtId="0" fontId="1" fillId="0" borderId="10" xfId="0" applyFont="1" applyBorder="1" applyAlignment="1">
      <alignment vertical="center"/>
    </xf>
    <xf numFmtId="0" fontId="1" fillId="0" borderId="9" xfId="0" applyFont="1" applyBorder="1"/>
    <xf numFmtId="0" fontId="1" fillId="0" borderId="11" xfId="0" applyFont="1" applyBorder="1" applyAlignment="1">
      <alignment vertical="center"/>
    </xf>
    <xf numFmtId="0" fontId="10" fillId="0" borderId="0" xfId="0" applyFont="1" applyAlignment="1">
      <alignment horizontal="center" vertical="center"/>
    </xf>
    <xf numFmtId="0" fontId="10" fillId="0" borderId="3" xfId="0" applyFont="1" applyBorder="1" applyAlignment="1">
      <alignment horizontal="center" vertical="center"/>
    </xf>
    <xf numFmtId="0" fontId="10" fillId="0" borderId="0" xfId="0" applyFont="1" applyAlignment="1">
      <alignment horizontal="center"/>
    </xf>
    <xf numFmtId="0" fontId="10" fillId="0" borderId="3" xfId="0" applyFont="1" applyBorder="1" applyAlignment="1">
      <alignment horizontal="center"/>
    </xf>
    <xf numFmtId="0" fontId="6" fillId="4" borderId="0" xfId="0" applyFont="1" applyFill="1" applyAlignment="1">
      <alignment horizontal="center" vertical="center"/>
    </xf>
    <xf numFmtId="0" fontId="0" fillId="4" borderId="0" xfId="0" applyFill="1" applyAlignment="1">
      <alignment horizontal="center"/>
    </xf>
    <xf numFmtId="0" fontId="15" fillId="7" borderId="4" xfId="0" applyFont="1" applyFill="1" applyBorder="1" applyAlignment="1">
      <alignment horizontal="left" vertical="center"/>
    </xf>
    <xf numFmtId="0" fontId="6" fillId="9" borderId="0" xfId="0" applyFont="1" applyFill="1" applyAlignment="1">
      <alignment horizontal="left" wrapText="1"/>
    </xf>
    <xf numFmtId="0" fontId="6" fillId="9" borderId="0" xfId="0" applyFont="1" applyFill="1" applyAlignment="1">
      <alignment horizontal="left" vertical="center" wrapText="1"/>
    </xf>
  </cellXfs>
  <cellStyles count="2">
    <cellStyle name="Moeda" xfId="1" builtinId="4"/>
    <cellStyle name="Normal" xfId="0" builtinId="0"/>
  </cellStyles>
  <dxfs count="0"/>
  <tableStyles count="0" defaultTableStyle="TableStyleMedium2" defaultPivotStyle="PivotStyleLight16"/>
  <colors>
    <mruColors>
      <color rgb="FF5C093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104775</xdr:colOff>
      <xdr:row>0</xdr:row>
      <xdr:rowOff>152400</xdr:rowOff>
    </xdr:from>
    <xdr:to>
      <xdr:col>1</xdr:col>
      <xdr:colOff>1400175</xdr:colOff>
      <xdr:row>1</xdr:row>
      <xdr:rowOff>304800</xdr:rowOff>
    </xdr:to>
    <xdr:pic>
      <xdr:nvPicPr>
        <xdr:cNvPr id="2" name="Imagem 1">
          <a:extLst>
            <a:ext uri="{FF2B5EF4-FFF2-40B4-BE49-F238E27FC236}">
              <a16:creationId xmlns:a16="http://schemas.microsoft.com/office/drawing/2014/main" id="{1B5B4484-DAA4-4A86-A449-C7964B2F306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0" y="152400"/>
          <a:ext cx="1295400" cy="3524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47625</xdr:colOff>
      <xdr:row>1</xdr:row>
      <xdr:rowOff>104775</xdr:rowOff>
    </xdr:from>
    <xdr:to>
      <xdr:col>2</xdr:col>
      <xdr:colOff>971550</xdr:colOff>
      <xdr:row>3</xdr:row>
      <xdr:rowOff>85725</xdr:rowOff>
    </xdr:to>
    <xdr:pic>
      <xdr:nvPicPr>
        <xdr:cNvPr id="2" name="Imagem 1">
          <a:extLst>
            <a:ext uri="{FF2B5EF4-FFF2-40B4-BE49-F238E27FC236}">
              <a16:creationId xmlns:a16="http://schemas.microsoft.com/office/drawing/2014/main" id="{1F1DA85B-C71D-4413-BE8C-B479023746B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1450" y="295275"/>
          <a:ext cx="1504950" cy="4095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19050</xdr:colOff>
      <xdr:row>0</xdr:row>
      <xdr:rowOff>95250</xdr:rowOff>
    </xdr:from>
    <xdr:to>
      <xdr:col>2</xdr:col>
      <xdr:colOff>409575</xdr:colOff>
      <xdr:row>1</xdr:row>
      <xdr:rowOff>219075</xdr:rowOff>
    </xdr:to>
    <xdr:pic>
      <xdr:nvPicPr>
        <xdr:cNvPr id="2" name="Imagem 1">
          <a:extLst>
            <a:ext uri="{FF2B5EF4-FFF2-40B4-BE49-F238E27FC236}">
              <a16:creationId xmlns:a16="http://schemas.microsoft.com/office/drawing/2014/main" id="{2F573CAD-3604-4E0F-BF05-3ED69A066E9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6225" y="95250"/>
          <a:ext cx="1152525" cy="3143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E8E0EB-EB9D-449F-9FDE-11CB1A01934E}">
  <sheetPr>
    <tabColor rgb="FF7030A0"/>
  </sheetPr>
  <dimension ref="B1:E11"/>
  <sheetViews>
    <sheetView workbookViewId="0">
      <selection activeCell="C16" sqref="C16"/>
    </sheetView>
  </sheetViews>
  <sheetFormatPr defaultRowHeight="15"/>
  <cols>
    <col min="1" max="1" width="2.7109375" customWidth="1"/>
    <col min="2" max="2" width="31.7109375" customWidth="1"/>
    <col min="3" max="3" width="29.140625" customWidth="1"/>
  </cols>
  <sheetData>
    <row r="1" spans="2:5" ht="15.75" customHeight="1">
      <c r="B1" s="44"/>
      <c r="C1" s="42" t="s">
        <v>0</v>
      </c>
    </row>
    <row r="2" spans="2:5" ht="51" customHeight="1">
      <c r="B2" s="45"/>
      <c r="C2" s="43"/>
    </row>
    <row r="3" spans="2:5">
      <c r="B3" s="6" t="s">
        <v>1</v>
      </c>
      <c r="C3" s="7"/>
    </row>
    <row r="4" spans="2:5">
      <c r="B4" s="6" t="s">
        <v>2</v>
      </c>
      <c r="C4" s="7"/>
    </row>
    <row r="5" spans="2:5">
      <c r="B5" s="6" t="s">
        <v>3</v>
      </c>
      <c r="C5" s="7"/>
    </row>
    <row r="6" spans="2:5">
      <c r="B6" s="8" t="s">
        <v>4</v>
      </c>
      <c r="C6" s="7" t="s">
        <v>5</v>
      </c>
    </row>
    <row r="7" spans="2:5">
      <c r="B7" s="8" t="s">
        <v>6</v>
      </c>
      <c r="C7" s="7"/>
    </row>
    <row r="8" spans="2:5">
      <c r="B8" s="8" t="s">
        <v>7</v>
      </c>
      <c r="C8" s="7"/>
      <c r="E8" s="5"/>
    </row>
    <row r="9" spans="2:5">
      <c r="B9" s="8" t="s">
        <v>8</v>
      </c>
      <c r="C9" s="7" t="s">
        <v>9</v>
      </c>
      <c r="E9" s="5"/>
    </row>
    <row r="10" spans="2:5">
      <c r="B10" s="8" t="s">
        <v>10</v>
      </c>
      <c r="C10" s="7"/>
      <c r="E10" s="5"/>
    </row>
    <row r="11" spans="2:5">
      <c r="B11" s="8" t="s">
        <v>11</v>
      </c>
      <c r="C11" s="7"/>
    </row>
  </sheetData>
  <mergeCells count="2">
    <mergeCell ref="C1:C2"/>
    <mergeCell ref="B1:B2"/>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A6D459-8DF3-4C38-B0DC-96A06567DAB3}">
  <sheetPr filterMode="1">
    <tabColor rgb="FF5B9BD5"/>
  </sheetPr>
  <dimension ref="A2:XEN98"/>
  <sheetViews>
    <sheetView showGridLines="0" tabSelected="1" zoomScale="80" zoomScaleNormal="80" workbookViewId="0">
      <selection activeCell="I104" sqref="I104"/>
    </sheetView>
  </sheetViews>
  <sheetFormatPr defaultColWidth="0" defaultRowHeight="15"/>
  <cols>
    <col min="1" max="1" width="1.85546875" style="1" customWidth="1"/>
    <col min="2" max="2" width="8.7109375" style="1" customWidth="1"/>
    <col min="3" max="3" width="22.7109375" style="1" customWidth="1"/>
    <col min="4" max="4" width="18.7109375" style="1" customWidth="1"/>
    <col min="5" max="5" width="30.28515625" style="1" customWidth="1"/>
    <col min="6" max="6" width="56.42578125" style="1" customWidth="1"/>
    <col min="7" max="7" width="16.140625" style="1" customWidth="1"/>
    <col min="8" max="10" width="16" style="1" customWidth="1"/>
    <col min="11" max="11" width="22.85546875" style="1" customWidth="1"/>
    <col min="12" max="12" width="4.42578125" style="1" customWidth="1"/>
    <col min="13" max="13" width="5.5703125" style="1" customWidth="1"/>
    <col min="14" max="16364" width="9.140625" style="1" hidden="1"/>
    <col min="16365" max="16368" width="0" style="1" hidden="1"/>
    <col min="16369" max="16384" width="9.140625" style="1" hidden="1"/>
  </cols>
  <sheetData>
    <row r="2" spans="2:11 16365:16365" ht="18.75">
      <c r="E2" s="15" t="s">
        <v>12</v>
      </c>
    </row>
    <row r="3" spans="2:11 16365:16365">
      <c r="E3" s="2" t="s">
        <v>13</v>
      </c>
    </row>
    <row r="4" spans="2:11 16365:16365">
      <c r="E4" s="4" t="s">
        <v>14</v>
      </c>
    </row>
    <row r="6" spans="2:11 16365:16365" s="9" customFormat="1" ht="25.5">
      <c r="B6" s="10" t="s">
        <v>15</v>
      </c>
      <c r="C6" s="10" t="s">
        <v>16</v>
      </c>
      <c r="D6" s="10" t="s">
        <v>17</v>
      </c>
      <c r="E6" s="10" t="s">
        <v>18</v>
      </c>
      <c r="F6" s="10" t="s">
        <v>19</v>
      </c>
      <c r="G6" s="10" t="s">
        <v>20</v>
      </c>
      <c r="H6" s="10" t="s">
        <v>21</v>
      </c>
      <c r="I6" s="10" t="s">
        <v>22</v>
      </c>
      <c r="J6" s="10" t="s">
        <v>23</v>
      </c>
      <c r="K6" s="10" t="s">
        <v>24</v>
      </c>
    </row>
    <row r="7" spans="2:11 16365:16365" s="25" customFormat="1" ht="75" hidden="1">
      <c r="B7" s="24" t="s">
        <v>25</v>
      </c>
      <c r="C7" s="24" t="s">
        <v>26</v>
      </c>
      <c r="D7" s="24"/>
      <c r="E7" s="24" t="s">
        <v>27</v>
      </c>
      <c r="F7" s="24" t="s">
        <v>28</v>
      </c>
      <c r="G7" s="24" t="s">
        <v>29</v>
      </c>
      <c r="H7" s="24" t="s">
        <v>30</v>
      </c>
      <c r="I7" s="24"/>
      <c r="J7" s="24" t="s">
        <v>31</v>
      </c>
      <c r="K7" s="26"/>
      <c r="XEK7" s="25" t="s">
        <v>31</v>
      </c>
    </row>
    <row r="8" spans="2:11 16365:16365" s="25" customFormat="1" ht="45" hidden="1">
      <c r="B8" s="24" t="s">
        <v>25</v>
      </c>
      <c r="C8" s="24" t="s">
        <v>26</v>
      </c>
      <c r="D8" s="24"/>
      <c r="E8" s="24" t="s">
        <v>32</v>
      </c>
      <c r="F8" s="24" t="s">
        <v>33</v>
      </c>
      <c r="G8" s="24" t="s">
        <v>34</v>
      </c>
      <c r="H8" s="24" t="s">
        <v>35</v>
      </c>
      <c r="I8" s="24"/>
      <c r="J8" s="24" t="s">
        <v>31</v>
      </c>
      <c r="K8" s="26"/>
      <c r="XEK8" s="25" t="s">
        <v>36</v>
      </c>
    </row>
    <row r="9" spans="2:11 16365:16365" s="25" customFormat="1" ht="45" hidden="1">
      <c r="B9" s="24" t="s">
        <v>25</v>
      </c>
      <c r="C9" s="24" t="s">
        <v>37</v>
      </c>
      <c r="D9" s="24"/>
      <c r="E9" s="24" t="s">
        <v>38</v>
      </c>
      <c r="F9" s="24" t="s">
        <v>39</v>
      </c>
      <c r="G9" s="24" t="s">
        <v>34</v>
      </c>
      <c r="H9" s="24" t="s">
        <v>40</v>
      </c>
      <c r="I9" s="24"/>
      <c r="J9" s="24" t="s">
        <v>41</v>
      </c>
      <c r="K9" s="26"/>
    </row>
    <row r="10" spans="2:11 16365:16365" s="25" customFormat="1" ht="60" hidden="1">
      <c r="B10" s="24" t="s">
        <v>25</v>
      </c>
      <c r="C10" s="24" t="s">
        <v>26</v>
      </c>
      <c r="D10" s="24"/>
      <c r="E10" s="35" t="s">
        <v>42</v>
      </c>
      <c r="F10" s="24" t="s">
        <v>43</v>
      </c>
      <c r="G10" s="24" t="s">
        <v>29</v>
      </c>
      <c r="H10" s="24" t="s">
        <v>44</v>
      </c>
      <c r="I10" s="24"/>
      <c r="J10" s="24" t="s">
        <v>31</v>
      </c>
      <c r="K10" s="26"/>
      <c r="XEK10" s="25" t="s">
        <v>41</v>
      </c>
    </row>
    <row r="11" spans="2:11 16365:16365" s="25" customFormat="1" ht="75" hidden="1">
      <c r="B11" s="24" t="s">
        <v>25</v>
      </c>
      <c r="C11" s="24" t="s">
        <v>26</v>
      </c>
      <c r="D11" s="24"/>
      <c r="E11" s="24" t="s">
        <v>45</v>
      </c>
      <c r="F11" s="24" t="s">
        <v>46</v>
      </c>
      <c r="G11" s="24" t="s">
        <v>34</v>
      </c>
      <c r="H11" s="24" t="s">
        <v>40</v>
      </c>
      <c r="I11" s="24"/>
      <c r="J11" s="24" t="s">
        <v>31</v>
      </c>
      <c r="K11" s="26"/>
      <c r="XEK11" s="25" t="s">
        <v>47</v>
      </c>
    </row>
    <row r="12" spans="2:11 16365:16365" s="25" customFormat="1" ht="45" hidden="1">
      <c r="B12" s="24" t="s">
        <v>25</v>
      </c>
      <c r="C12" s="24" t="s">
        <v>26</v>
      </c>
      <c r="D12" s="24"/>
      <c r="E12" s="24" t="s">
        <v>48</v>
      </c>
      <c r="F12" s="24" t="s">
        <v>49</v>
      </c>
      <c r="G12" s="24" t="s">
        <v>50</v>
      </c>
      <c r="H12" s="24" t="s">
        <v>40</v>
      </c>
      <c r="I12" s="24"/>
      <c r="J12" s="24" t="s">
        <v>41</v>
      </c>
      <c r="K12" s="26" t="s">
        <v>51</v>
      </c>
      <c r="XEK12" s="25" t="s">
        <v>52</v>
      </c>
    </row>
    <row r="13" spans="2:11 16365:16365" s="25" customFormat="1" ht="75" hidden="1">
      <c r="B13" s="24" t="s">
        <v>25</v>
      </c>
      <c r="C13" s="24" t="s">
        <v>26</v>
      </c>
      <c r="D13" s="24"/>
      <c r="E13" s="24" t="s">
        <v>53</v>
      </c>
      <c r="F13" s="24" t="s">
        <v>54</v>
      </c>
      <c r="G13" s="24" t="s">
        <v>29</v>
      </c>
      <c r="H13" s="24" t="s">
        <v>40</v>
      </c>
      <c r="I13" s="24"/>
      <c r="J13" s="24" t="s">
        <v>31</v>
      </c>
      <c r="K13" s="26"/>
    </row>
    <row r="14" spans="2:11 16365:16365" s="25" customFormat="1" ht="60" hidden="1">
      <c r="B14" s="24" t="s">
        <v>25</v>
      </c>
      <c r="C14" s="24" t="s">
        <v>26</v>
      </c>
      <c r="D14" s="24"/>
      <c r="E14" s="24" t="s">
        <v>55</v>
      </c>
      <c r="F14" s="24" t="s">
        <v>56</v>
      </c>
      <c r="G14" s="24" t="s">
        <v>34</v>
      </c>
      <c r="H14" s="24" t="s">
        <v>35</v>
      </c>
      <c r="I14" s="24"/>
      <c r="J14" s="24" t="s">
        <v>31</v>
      </c>
      <c r="K14" s="26"/>
    </row>
    <row r="15" spans="2:11 16365:16365" s="25" customFormat="1" ht="45" hidden="1">
      <c r="B15" s="24" t="s">
        <v>25</v>
      </c>
      <c r="C15" s="24" t="s">
        <v>26</v>
      </c>
      <c r="D15" s="24"/>
      <c r="E15" s="24" t="s">
        <v>57</v>
      </c>
      <c r="F15" s="24" t="s">
        <v>58</v>
      </c>
      <c r="G15" s="24" t="s">
        <v>34</v>
      </c>
      <c r="H15" s="24" t="s">
        <v>40</v>
      </c>
      <c r="I15" s="24"/>
      <c r="J15" s="24" t="s">
        <v>41</v>
      </c>
      <c r="K15" s="26"/>
    </row>
    <row r="16" spans="2:11 16365:16365" s="25" customFormat="1" ht="90" hidden="1">
      <c r="B16" s="24" t="s">
        <v>25</v>
      </c>
      <c r="C16" s="24" t="s">
        <v>26</v>
      </c>
      <c r="D16" s="24"/>
      <c r="E16" s="24" t="s">
        <v>59</v>
      </c>
      <c r="F16" s="24" t="s">
        <v>60</v>
      </c>
      <c r="G16" s="24" t="s">
        <v>61</v>
      </c>
      <c r="H16" s="24" t="s">
        <v>50</v>
      </c>
      <c r="I16" s="24"/>
      <c r="J16" s="24" t="s">
        <v>31</v>
      </c>
      <c r="K16" s="26"/>
    </row>
    <row r="17" spans="1:11" s="25" customFormat="1" ht="45" hidden="1">
      <c r="B17" s="24" t="s">
        <v>25</v>
      </c>
      <c r="C17" s="24" t="s">
        <v>26</v>
      </c>
      <c r="D17" s="24"/>
      <c r="E17" s="24" t="s">
        <v>62</v>
      </c>
      <c r="F17" s="24" t="s">
        <v>63</v>
      </c>
      <c r="G17" s="24" t="s">
        <v>34</v>
      </c>
      <c r="H17" s="24" t="s">
        <v>40</v>
      </c>
      <c r="I17" s="24"/>
      <c r="J17" s="24" t="s">
        <v>41</v>
      </c>
      <c r="K17" s="26"/>
    </row>
    <row r="18" spans="1:11" s="25" customFormat="1" ht="30" hidden="1">
      <c r="B18" s="24" t="s">
        <v>25</v>
      </c>
      <c r="C18" s="24" t="s">
        <v>26</v>
      </c>
      <c r="D18" s="24"/>
      <c r="E18" s="24" t="s">
        <v>64</v>
      </c>
      <c r="F18" s="24" t="s">
        <v>65</v>
      </c>
      <c r="G18" s="24" t="s">
        <v>29</v>
      </c>
      <c r="H18" s="24" t="s">
        <v>44</v>
      </c>
      <c r="I18" s="24"/>
      <c r="J18" s="24" t="s">
        <v>31</v>
      </c>
      <c r="K18" s="26"/>
    </row>
    <row r="19" spans="1:11" s="25" customFormat="1" ht="45" hidden="1">
      <c r="B19" s="24" t="s">
        <v>25</v>
      </c>
      <c r="C19" s="24" t="s">
        <v>26</v>
      </c>
      <c r="D19" s="24"/>
      <c r="E19" s="24" t="s">
        <v>66</v>
      </c>
      <c r="F19" s="24" t="s">
        <v>67</v>
      </c>
      <c r="G19" s="24" t="s">
        <v>29</v>
      </c>
      <c r="H19" s="24" t="s">
        <v>40</v>
      </c>
      <c r="I19" s="24"/>
      <c r="J19" s="24" t="s">
        <v>41</v>
      </c>
      <c r="K19" s="26"/>
    </row>
    <row r="20" spans="1:11" s="25" customFormat="1" ht="75" hidden="1">
      <c r="B20" s="24" t="s">
        <v>25</v>
      </c>
      <c r="C20" s="24" t="s">
        <v>26</v>
      </c>
      <c r="D20" s="24"/>
      <c r="E20" s="24" t="s">
        <v>68</v>
      </c>
      <c r="F20" s="24" t="s">
        <v>69</v>
      </c>
      <c r="G20" s="24" t="s">
        <v>29</v>
      </c>
      <c r="H20" s="24" t="s">
        <v>34</v>
      </c>
      <c r="I20" s="24"/>
      <c r="J20" s="24" t="s">
        <v>31</v>
      </c>
      <c r="K20" s="26"/>
    </row>
    <row r="21" spans="1:11" s="25" customFormat="1" ht="60" hidden="1">
      <c r="B21" s="24" t="s">
        <v>25</v>
      </c>
      <c r="C21" s="24" t="s">
        <v>37</v>
      </c>
      <c r="D21" s="24"/>
      <c r="E21" s="24" t="s">
        <v>70</v>
      </c>
      <c r="F21" s="24" t="s">
        <v>71</v>
      </c>
      <c r="G21" s="24" t="s">
        <v>29</v>
      </c>
      <c r="H21" s="24" t="s">
        <v>72</v>
      </c>
      <c r="I21" s="24"/>
      <c r="J21" s="24" t="s">
        <v>31</v>
      </c>
      <c r="K21" s="26"/>
    </row>
    <row r="22" spans="1:11" s="25" customFormat="1" ht="60" hidden="1">
      <c r="B22" s="24" t="s">
        <v>25</v>
      </c>
      <c r="C22" s="24" t="s">
        <v>37</v>
      </c>
      <c r="D22" s="24"/>
      <c r="E22" s="24" t="s">
        <v>73</v>
      </c>
      <c r="F22" s="24" t="s">
        <v>74</v>
      </c>
      <c r="G22" s="24" t="s">
        <v>29</v>
      </c>
      <c r="H22" s="24" t="s">
        <v>72</v>
      </c>
      <c r="I22" s="24"/>
      <c r="J22" s="24" t="s">
        <v>31</v>
      </c>
      <c r="K22" s="26"/>
    </row>
    <row r="23" spans="1:11" s="25" customFormat="1" ht="240" hidden="1">
      <c r="B23" s="24" t="s">
        <v>25</v>
      </c>
      <c r="C23" s="24" t="s">
        <v>37</v>
      </c>
      <c r="D23" s="24"/>
      <c r="E23" s="24" t="s">
        <v>75</v>
      </c>
      <c r="F23" s="24" t="s">
        <v>76</v>
      </c>
      <c r="G23" s="24" t="s">
        <v>29</v>
      </c>
      <c r="H23" s="24" t="s">
        <v>34</v>
      </c>
      <c r="I23" s="24"/>
      <c r="J23" s="24" t="s">
        <v>31</v>
      </c>
      <c r="K23" s="26"/>
    </row>
    <row r="24" spans="1:11" s="25" customFormat="1" ht="45" hidden="1">
      <c r="B24" s="24" t="s">
        <v>25</v>
      </c>
      <c r="C24" s="24" t="s">
        <v>37</v>
      </c>
      <c r="D24" s="24"/>
      <c r="E24" s="24" t="s">
        <v>77</v>
      </c>
      <c r="F24" s="24" t="s">
        <v>78</v>
      </c>
      <c r="G24" s="27" t="s">
        <v>34</v>
      </c>
      <c r="H24" s="24" t="s">
        <v>79</v>
      </c>
      <c r="I24" s="24"/>
      <c r="J24" s="24" t="s">
        <v>41</v>
      </c>
      <c r="K24" s="26"/>
    </row>
    <row r="25" spans="1:11" s="25" customFormat="1" ht="75" hidden="1">
      <c r="B25" s="24" t="s">
        <v>25</v>
      </c>
      <c r="C25" s="24" t="s">
        <v>37</v>
      </c>
      <c r="D25" s="24"/>
      <c r="E25" s="24" t="s">
        <v>80</v>
      </c>
      <c r="F25" s="24" t="s">
        <v>81</v>
      </c>
      <c r="G25" s="24" t="s">
        <v>82</v>
      </c>
      <c r="H25" s="24" t="s">
        <v>79</v>
      </c>
      <c r="I25" s="24"/>
      <c r="J25" s="24" t="s">
        <v>31</v>
      </c>
      <c r="K25" s="26"/>
    </row>
    <row r="26" spans="1:11" s="25" customFormat="1" ht="45" hidden="1">
      <c r="B26" s="24" t="s">
        <v>25</v>
      </c>
      <c r="C26" s="35" t="s">
        <v>37</v>
      </c>
      <c r="D26" s="24"/>
      <c r="E26" s="24" t="s">
        <v>83</v>
      </c>
      <c r="F26" s="24" t="s">
        <v>84</v>
      </c>
      <c r="G26" s="24" t="s">
        <v>34</v>
      </c>
      <c r="H26" s="24" t="s">
        <v>40</v>
      </c>
      <c r="I26" s="24"/>
      <c r="J26" s="24" t="s">
        <v>31</v>
      </c>
      <c r="K26" s="26"/>
    </row>
    <row r="27" spans="1:11" s="25" customFormat="1" ht="90" hidden="1">
      <c r="B27" s="24" t="s">
        <v>25</v>
      </c>
      <c r="C27" s="35" t="s">
        <v>37</v>
      </c>
      <c r="D27" s="24"/>
      <c r="E27" s="24" t="s">
        <v>85</v>
      </c>
      <c r="F27" s="24" t="s">
        <v>86</v>
      </c>
      <c r="G27" s="35" t="s">
        <v>82</v>
      </c>
      <c r="H27" s="35" t="s">
        <v>50</v>
      </c>
      <c r="I27" s="35"/>
      <c r="J27" s="24" t="s">
        <v>31</v>
      </c>
      <c r="K27" s="26"/>
    </row>
    <row r="28" spans="1:11" s="25" customFormat="1" ht="240" hidden="1">
      <c r="B28" s="24" t="s">
        <v>25</v>
      </c>
      <c r="C28" s="24" t="s">
        <v>37</v>
      </c>
      <c r="D28" s="24"/>
      <c r="E28" s="24" t="s">
        <v>87</v>
      </c>
      <c r="F28" s="24" t="s">
        <v>88</v>
      </c>
      <c r="G28" s="24" t="s">
        <v>29</v>
      </c>
      <c r="H28" s="24" t="s">
        <v>72</v>
      </c>
      <c r="I28" s="24"/>
      <c r="J28" s="24" t="s">
        <v>31</v>
      </c>
      <c r="K28" s="26"/>
    </row>
    <row r="29" spans="1:11" s="25" customFormat="1" ht="105" hidden="1">
      <c r="A29" s="3"/>
      <c r="B29" s="24" t="s">
        <v>25</v>
      </c>
      <c r="C29" s="24" t="s">
        <v>37</v>
      </c>
      <c r="D29" s="24"/>
      <c r="E29" s="24" t="s">
        <v>89</v>
      </c>
      <c r="F29" s="24" t="s">
        <v>90</v>
      </c>
      <c r="G29" s="24" t="s">
        <v>72</v>
      </c>
      <c r="H29" s="24" t="s">
        <v>40</v>
      </c>
      <c r="I29" s="24"/>
      <c r="J29" s="24" t="s">
        <v>31</v>
      </c>
      <c r="K29" s="26"/>
    </row>
    <row r="30" spans="1:11" s="25" customFormat="1" ht="45" hidden="1">
      <c r="B30" s="24" t="s">
        <v>25</v>
      </c>
      <c r="C30" s="24" t="s">
        <v>37</v>
      </c>
      <c r="D30" s="24"/>
      <c r="E30" s="24" t="s">
        <v>91</v>
      </c>
      <c r="F30" s="24" t="s">
        <v>92</v>
      </c>
      <c r="G30" s="24" t="s">
        <v>29</v>
      </c>
      <c r="H30" s="24" t="s">
        <v>72</v>
      </c>
      <c r="I30" s="24"/>
      <c r="J30" s="24" t="s">
        <v>31</v>
      </c>
      <c r="K30" s="26"/>
    </row>
    <row r="31" spans="1:11" s="25" customFormat="1" ht="30" hidden="1">
      <c r="B31" s="24" t="s">
        <v>25</v>
      </c>
      <c r="C31" s="24" t="s">
        <v>37</v>
      </c>
      <c r="D31" s="24"/>
      <c r="E31" s="24" t="s">
        <v>93</v>
      </c>
      <c r="F31" s="24" t="s">
        <v>94</v>
      </c>
      <c r="G31" s="24" t="s">
        <v>34</v>
      </c>
      <c r="H31" s="24" t="s">
        <v>40</v>
      </c>
      <c r="I31" s="24"/>
      <c r="J31" s="24" t="s">
        <v>31</v>
      </c>
      <c r="K31" s="26"/>
    </row>
    <row r="32" spans="1:11" s="25" customFormat="1" ht="210" hidden="1">
      <c r="B32" s="24" t="s">
        <v>25</v>
      </c>
      <c r="C32" s="24" t="s">
        <v>37</v>
      </c>
      <c r="D32" s="24"/>
      <c r="E32" s="24" t="s">
        <v>95</v>
      </c>
      <c r="F32" s="24" t="s">
        <v>96</v>
      </c>
      <c r="G32" s="24" t="s">
        <v>34</v>
      </c>
      <c r="H32" s="24" t="s">
        <v>40</v>
      </c>
      <c r="I32" s="24"/>
      <c r="J32" s="24" t="s">
        <v>31</v>
      </c>
      <c r="K32" s="26"/>
    </row>
    <row r="33" spans="2:11" s="25" customFormat="1" ht="30" hidden="1">
      <c r="B33" s="24" t="s">
        <v>25</v>
      </c>
      <c r="C33" s="24" t="s">
        <v>37</v>
      </c>
      <c r="D33" s="24"/>
      <c r="E33" s="24" t="s">
        <v>97</v>
      </c>
      <c r="F33" s="24" t="s">
        <v>98</v>
      </c>
      <c r="G33" s="24" t="s">
        <v>29</v>
      </c>
      <c r="H33" s="24" t="s">
        <v>72</v>
      </c>
      <c r="I33" s="24"/>
      <c r="J33" s="24" t="s">
        <v>31</v>
      </c>
      <c r="K33" s="26"/>
    </row>
    <row r="34" spans="2:11" s="25" customFormat="1" ht="45" hidden="1">
      <c r="B34" s="24" t="s">
        <v>25</v>
      </c>
      <c r="C34" s="24" t="s">
        <v>37</v>
      </c>
      <c r="D34" s="24"/>
      <c r="E34" s="24" t="s">
        <v>99</v>
      </c>
      <c r="F34" s="24" t="s">
        <v>100</v>
      </c>
      <c r="G34" s="24" t="s">
        <v>29</v>
      </c>
      <c r="H34" s="24" t="s">
        <v>72</v>
      </c>
      <c r="I34" s="24"/>
      <c r="J34" s="24" t="s">
        <v>31</v>
      </c>
      <c r="K34" s="26"/>
    </row>
    <row r="35" spans="2:11" s="25" customFormat="1" ht="60" hidden="1">
      <c r="B35" s="24" t="s">
        <v>25</v>
      </c>
      <c r="C35" s="24" t="s">
        <v>37</v>
      </c>
      <c r="D35" s="24"/>
      <c r="E35" s="24" t="s">
        <v>101</v>
      </c>
      <c r="F35" s="24" t="s">
        <v>102</v>
      </c>
      <c r="G35" s="24" t="s">
        <v>29</v>
      </c>
      <c r="H35" s="24" t="s">
        <v>72</v>
      </c>
      <c r="I35" s="24"/>
      <c r="J35" s="24" t="s">
        <v>31</v>
      </c>
      <c r="K35" s="28"/>
    </row>
    <row r="36" spans="2:11" s="25" customFormat="1" ht="60" hidden="1">
      <c r="B36" s="24" t="s">
        <v>25</v>
      </c>
      <c r="C36" s="24" t="s">
        <v>37</v>
      </c>
      <c r="D36" s="24"/>
      <c r="E36" s="24" t="s">
        <v>103</v>
      </c>
      <c r="F36" s="24" t="s">
        <v>104</v>
      </c>
      <c r="G36" s="24" t="s">
        <v>61</v>
      </c>
      <c r="H36" s="24" t="s">
        <v>40</v>
      </c>
      <c r="I36" s="24"/>
      <c r="J36" s="24" t="s">
        <v>41</v>
      </c>
      <c r="K36" s="28"/>
    </row>
    <row r="37" spans="2:11" s="25" customFormat="1" hidden="1">
      <c r="B37" s="24" t="s">
        <v>25</v>
      </c>
      <c r="C37" s="24" t="s">
        <v>37</v>
      </c>
      <c r="D37" s="24"/>
      <c r="E37" s="24" t="s">
        <v>105</v>
      </c>
      <c r="F37" s="24" t="s">
        <v>106</v>
      </c>
      <c r="G37" s="24" t="s">
        <v>44</v>
      </c>
      <c r="H37" s="24" t="s">
        <v>107</v>
      </c>
      <c r="I37" s="24"/>
      <c r="J37" s="24" t="s">
        <v>31</v>
      </c>
      <c r="K37" s="28"/>
    </row>
    <row r="38" spans="2:11" s="25" customFormat="1" ht="45" hidden="1">
      <c r="B38" s="24" t="s">
        <v>25</v>
      </c>
      <c r="C38" s="24" t="s">
        <v>37</v>
      </c>
      <c r="D38" s="24"/>
      <c r="E38" s="24" t="s">
        <v>108</v>
      </c>
      <c r="F38" s="24" t="s">
        <v>109</v>
      </c>
      <c r="G38" s="24" t="s">
        <v>44</v>
      </c>
      <c r="H38" s="24" t="s">
        <v>107</v>
      </c>
      <c r="I38" s="24"/>
      <c r="J38" s="24" t="s">
        <v>31</v>
      </c>
      <c r="K38" s="28"/>
    </row>
    <row r="39" spans="2:11" s="25" customFormat="1" hidden="1">
      <c r="B39" s="24" t="s">
        <v>25</v>
      </c>
      <c r="C39" s="24" t="s">
        <v>37</v>
      </c>
      <c r="D39" s="24"/>
      <c r="E39" s="24" t="s">
        <v>110</v>
      </c>
      <c r="F39" s="24" t="s">
        <v>111</v>
      </c>
      <c r="G39" s="24" t="s">
        <v>44</v>
      </c>
      <c r="H39" s="24" t="s">
        <v>107</v>
      </c>
      <c r="I39" s="24"/>
      <c r="J39" s="24" t="s">
        <v>31</v>
      </c>
      <c r="K39" s="28"/>
    </row>
    <row r="40" spans="2:11" s="25" customFormat="1" ht="105" hidden="1">
      <c r="B40" s="24" t="s">
        <v>25</v>
      </c>
      <c r="C40" s="24" t="s">
        <v>37</v>
      </c>
      <c r="D40" s="24"/>
      <c r="E40" s="24" t="s">
        <v>112</v>
      </c>
      <c r="F40" s="24" t="s">
        <v>113</v>
      </c>
      <c r="G40" s="24" t="s">
        <v>29</v>
      </c>
      <c r="H40" s="24" t="s">
        <v>72</v>
      </c>
      <c r="I40" s="24"/>
      <c r="J40" s="24" t="s">
        <v>31</v>
      </c>
      <c r="K40" s="28"/>
    </row>
    <row r="41" spans="2:11" s="25" customFormat="1" ht="45" hidden="1">
      <c r="B41" s="24" t="s">
        <v>25</v>
      </c>
      <c r="C41" s="24" t="s">
        <v>37</v>
      </c>
      <c r="D41" s="24"/>
      <c r="E41" s="24" t="s">
        <v>114</v>
      </c>
      <c r="F41" s="24" t="s">
        <v>115</v>
      </c>
      <c r="G41" s="24" t="s">
        <v>29</v>
      </c>
      <c r="H41" s="24" t="s">
        <v>50</v>
      </c>
      <c r="I41" s="24"/>
      <c r="J41" s="24" t="s">
        <v>31</v>
      </c>
      <c r="K41" s="28"/>
    </row>
    <row r="42" spans="2:11" s="25" customFormat="1" ht="45" hidden="1">
      <c r="B42" s="24" t="s">
        <v>25</v>
      </c>
      <c r="C42" s="24" t="s">
        <v>37</v>
      </c>
      <c r="D42" s="24"/>
      <c r="E42" s="24" t="s">
        <v>116</v>
      </c>
      <c r="F42" s="24" t="s">
        <v>117</v>
      </c>
      <c r="G42" s="24" t="s">
        <v>107</v>
      </c>
      <c r="H42" s="24" t="s">
        <v>44</v>
      </c>
      <c r="I42" s="24"/>
      <c r="J42" s="24" t="s">
        <v>31</v>
      </c>
      <c r="K42" s="28"/>
    </row>
    <row r="43" spans="2:11" s="25" customFormat="1" ht="60" hidden="1">
      <c r="B43" s="24" t="s">
        <v>25</v>
      </c>
      <c r="C43" s="24" t="s">
        <v>37</v>
      </c>
      <c r="D43" s="24"/>
      <c r="E43" s="24" t="s">
        <v>118</v>
      </c>
      <c r="F43" s="24" t="s">
        <v>119</v>
      </c>
      <c r="G43" s="24" t="s">
        <v>72</v>
      </c>
      <c r="H43" s="24" t="s">
        <v>50</v>
      </c>
      <c r="I43" s="24"/>
      <c r="J43" s="24" t="s">
        <v>31</v>
      </c>
      <c r="K43" s="28"/>
    </row>
    <row r="44" spans="2:11" s="25" customFormat="1" ht="60" hidden="1">
      <c r="B44" s="24" t="s">
        <v>25</v>
      </c>
      <c r="C44" s="24" t="s">
        <v>37</v>
      </c>
      <c r="D44" s="24"/>
      <c r="E44" s="24" t="s">
        <v>120</v>
      </c>
      <c r="F44" s="24" t="s">
        <v>121</v>
      </c>
      <c r="G44" s="24" t="s">
        <v>72</v>
      </c>
      <c r="H44" s="24" t="s">
        <v>122</v>
      </c>
      <c r="I44" s="24"/>
      <c r="J44" s="24" t="s">
        <v>31</v>
      </c>
      <c r="K44" s="28"/>
    </row>
    <row r="45" spans="2:11" s="25" customFormat="1" ht="60" hidden="1">
      <c r="B45" s="24" t="s">
        <v>25</v>
      </c>
      <c r="C45" s="24" t="s">
        <v>37</v>
      </c>
      <c r="D45" s="24"/>
      <c r="E45" s="24" t="s">
        <v>123</v>
      </c>
      <c r="F45" s="24" t="s">
        <v>124</v>
      </c>
      <c r="G45" s="24" t="s">
        <v>72</v>
      </c>
      <c r="H45" s="24" t="s">
        <v>40</v>
      </c>
      <c r="I45" s="24"/>
      <c r="J45" s="24" t="s">
        <v>31</v>
      </c>
      <c r="K45" s="28"/>
    </row>
    <row r="46" spans="2:11" s="25" customFormat="1" ht="75" hidden="1">
      <c r="B46" s="24" t="s">
        <v>25</v>
      </c>
      <c r="C46" s="24" t="s">
        <v>37</v>
      </c>
      <c r="D46" s="24"/>
      <c r="E46" s="24" t="s">
        <v>125</v>
      </c>
      <c r="F46" s="24" t="s">
        <v>126</v>
      </c>
      <c r="G46" s="24" t="s">
        <v>72</v>
      </c>
      <c r="H46" s="24" t="s">
        <v>40</v>
      </c>
      <c r="I46" s="24"/>
      <c r="J46" s="24" t="s">
        <v>31</v>
      </c>
      <c r="K46" s="28"/>
    </row>
    <row r="47" spans="2:11" s="25" customFormat="1" ht="60" hidden="1">
      <c r="B47" s="24" t="s">
        <v>25</v>
      </c>
      <c r="C47" s="24" t="s">
        <v>37</v>
      </c>
      <c r="D47" s="24"/>
      <c r="E47" s="24" t="s">
        <v>127</v>
      </c>
      <c r="F47" s="24" t="s">
        <v>128</v>
      </c>
      <c r="G47" s="24" t="s">
        <v>72</v>
      </c>
      <c r="H47" s="24" t="s">
        <v>40</v>
      </c>
      <c r="I47" s="24"/>
      <c r="J47" s="24" t="s">
        <v>31</v>
      </c>
      <c r="K47" s="28"/>
    </row>
    <row r="48" spans="2:11" s="25" customFormat="1" ht="45" hidden="1">
      <c r="B48" s="24" t="s">
        <v>25</v>
      </c>
      <c r="C48" s="24" t="s">
        <v>129</v>
      </c>
      <c r="D48" s="24"/>
      <c r="E48" s="24" t="s">
        <v>130</v>
      </c>
      <c r="F48" s="24" t="s">
        <v>131</v>
      </c>
      <c r="G48" s="24" t="s">
        <v>72</v>
      </c>
      <c r="H48" s="24" t="s">
        <v>40</v>
      </c>
      <c r="I48" s="24"/>
      <c r="J48" s="24" t="s">
        <v>132</v>
      </c>
      <c r="K48" s="28"/>
    </row>
    <row r="49" spans="2:11" s="25" customFormat="1" ht="45" hidden="1">
      <c r="B49" s="24" t="s">
        <v>25</v>
      </c>
      <c r="C49" s="24" t="s">
        <v>129</v>
      </c>
      <c r="D49" s="24"/>
      <c r="E49" s="24" t="s">
        <v>133</v>
      </c>
      <c r="F49" s="24" t="s">
        <v>134</v>
      </c>
      <c r="G49" s="24" t="s">
        <v>72</v>
      </c>
      <c r="H49" s="24" t="s">
        <v>40</v>
      </c>
      <c r="I49" s="24"/>
      <c r="J49" s="24" t="s">
        <v>31</v>
      </c>
      <c r="K49" s="28"/>
    </row>
    <row r="50" spans="2:11" s="25" customFormat="1" ht="60" hidden="1">
      <c r="B50" s="24" t="s">
        <v>25</v>
      </c>
      <c r="C50" s="24" t="s">
        <v>129</v>
      </c>
      <c r="D50" s="24"/>
      <c r="E50" s="24" t="s">
        <v>135</v>
      </c>
      <c r="F50" s="24" t="s">
        <v>136</v>
      </c>
      <c r="G50" s="24" t="s">
        <v>72</v>
      </c>
      <c r="H50" s="24" t="s">
        <v>40</v>
      </c>
      <c r="I50" s="24"/>
      <c r="J50" s="24" t="s">
        <v>132</v>
      </c>
      <c r="K50" s="28"/>
    </row>
    <row r="51" spans="2:11" s="25" customFormat="1" ht="45" hidden="1">
      <c r="B51" s="24" t="s">
        <v>25</v>
      </c>
      <c r="C51" s="24" t="s">
        <v>129</v>
      </c>
      <c r="D51" s="24"/>
      <c r="E51" s="24" t="s">
        <v>137</v>
      </c>
      <c r="F51" s="24" t="s">
        <v>138</v>
      </c>
      <c r="G51" s="24" t="s">
        <v>72</v>
      </c>
      <c r="H51" s="24" t="s">
        <v>40</v>
      </c>
      <c r="I51" s="24"/>
      <c r="J51" s="24" t="s">
        <v>31</v>
      </c>
      <c r="K51" s="28"/>
    </row>
    <row r="52" spans="2:11" s="25" customFormat="1" ht="135" hidden="1">
      <c r="B52" s="24" t="s">
        <v>25</v>
      </c>
      <c r="C52" s="24" t="s">
        <v>129</v>
      </c>
      <c r="D52" s="24"/>
      <c r="E52" s="24" t="s">
        <v>139</v>
      </c>
      <c r="F52" s="24" t="s">
        <v>140</v>
      </c>
      <c r="G52" s="24" t="s">
        <v>72</v>
      </c>
      <c r="H52" s="24" t="s">
        <v>40</v>
      </c>
      <c r="I52" s="24"/>
      <c r="J52" s="24" t="s">
        <v>31</v>
      </c>
      <c r="K52" s="28"/>
    </row>
    <row r="53" spans="2:11" s="25" customFormat="1" ht="75" hidden="1">
      <c r="B53" s="24" t="s">
        <v>25</v>
      </c>
      <c r="C53" s="24" t="s">
        <v>129</v>
      </c>
      <c r="D53" s="24"/>
      <c r="E53" s="24" t="s">
        <v>141</v>
      </c>
      <c r="F53" s="24" t="s">
        <v>142</v>
      </c>
      <c r="G53" s="24" t="s">
        <v>29</v>
      </c>
      <c r="H53" s="24" t="s">
        <v>72</v>
      </c>
      <c r="I53" s="24"/>
      <c r="J53" s="24" t="s">
        <v>31</v>
      </c>
      <c r="K53" s="28"/>
    </row>
    <row r="54" spans="2:11" s="25" customFormat="1" ht="105" hidden="1">
      <c r="B54" s="24" t="s">
        <v>25</v>
      </c>
      <c r="C54" s="24" t="s">
        <v>129</v>
      </c>
      <c r="D54" s="24"/>
      <c r="E54" s="24" t="s">
        <v>143</v>
      </c>
      <c r="F54" s="24" t="s">
        <v>144</v>
      </c>
      <c r="G54" s="24" t="s">
        <v>61</v>
      </c>
      <c r="H54" s="24" t="s">
        <v>40</v>
      </c>
      <c r="I54" s="24"/>
      <c r="J54" s="24" t="s">
        <v>132</v>
      </c>
      <c r="K54" s="28"/>
    </row>
    <row r="55" spans="2:11" s="25" customFormat="1" ht="45" hidden="1">
      <c r="B55" s="24" t="s">
        <v>25</v>
      </c>
      <c r="C55" s="24" t="s">
        <v>129</v>
      </c>
      <c r="D55" s="24"/>
      <c r="E55" s="24" t="s">
        <v>145</v>
      </c>
      <c r="F55" s="24" t="s">
        <v>146</v>
      </c>
      <c r="G55" s="24" t="s">
        <v>50</v>
      </c>
      <c r="H55" s="24" t="s">
        <v>40</v>
      </c>
      <c r="I55" s="24"/>
      <c r="J55" s="24" t="s">
        <v>31</v>
      </c>
      <c r="K55" s="28"/>
    </row>
    <row r="56" spans="2:11" s="25" customFormat="1" ht="45" hidden="1">
      <c r="B56" s="24" t="s">
        <v>25</v>
      </c>
      <c r="C56" s="24" t="s">
        <v>129</v>
      </c>
      <c r="D56" s="24"/>
      <c r="E56" s="24" t="s">
        <v>147</v>
      </c>
      <c r="F56" s="24" t="s">
        <v>148</v>
      </c>
      <c r="G56" s="24" t="s">
        <v>50</v>
      </c>
      <c r="H56" s="24" t="s">
        <v>40</v>
      </c>
      <c r="I56" s="24"/>
      <c r="J56" s="24" t="s">
        <v>31</v>
      </c>
      <c r="K56" s="28"/>
    </row>
    <row r="57" spans="2:11" s="25" customFormat="1" ht="45" hidden="1">
      <c r="B57" s="24" t="s">
        <v>25</v>
      </c>
      <c r="C57" s="24" t="s">
        <v>129</v>
      </c>
      <c r="D57" s="24"/>
      <c r="E57" s="24" t="s">
        <v>149</v>
      </c>
      <c r="F57" s="24" t="s">
        <v>150</v>
      </c>
      <c r="G57" s="24" t="s">
        <v>50</v>
      </c>
      <c r="H57" s="24" t="s">
        <v>72</v>
      </c>
      <c r="I57" s="24"/>
      <c r="J57" s="24" t="s">
        <v>31</v>
      </c>
      <c r="K57" s="28"/>
    </row>
    <row r="58" spans="2:11" s="25" customFormat="1" ht="45" hidden="1">
      <c r="B58" s="24" t="s">
        <v>25</v>
      </c>
      <c r="C58" s="24" t="s">
        <v>26</v>
      </c>
      <c r="D58" s="24"/>
      <c r="E58" s="24" t="s">
        <v>151</v>
      </c>
      <c r="F58" s="24" t="s">
        <v>152</v>
      </c>
      <c r="G58" s="24" t="s">
        <v>61</v>
      </c>
      <c r="H58" s="24" t="s">
        <v>40</v>
      </c>
      <c r="I58" s="24"/>
      <c r="J58" s="24" t="s">
        <v>31</v>
      </c>
      <c r="K58" s="28"/>
    </row>
    <row r="59" spans="2:11" s="25" customFormat="1" ht="30" hidden="1">
      <c r="B59" s="24" t="s">
        <v>25</v>
      </c>
      <c r="C59" s="24" t="s">
        <v>37</v>
      </c>
      <c r="D59" s="24"/>
      <c r="E59" s="24" t="s">
        <v>153</v>
      </c>
      <c r="F59" s="24" t="s">
        <v>154</v>
      </c>
      <c r="G59" s="24" t="s">
        <v>34</v>
      </c>
      <c r="H59" s="24" t="s">
        <v>40</v>
      </c>
      <c r="I59" s="24"/>
      <c r="J59" s="24" t="s">
        <v>31</v>
      </c>
      <c r="K59" s="28"/>
    </row>
    <row r="60" spans="2:11" s="25" customFormat="1" ht="60" hidden="1">
      <c r="B60" s="24" t="s">
        <v>25</v>
      </c>
      <c r="C60" s="24" t="s">
        <v>37</v>
      </c>
      <c r="D60" s="24"/>
      <c r="E60" s="24" t="s">
        <v>155</v>
      </c>
      <c r="F60" s="24" t="s">
        <v>156</v>
      </c>
      <c r="G60" s="24" t="s">
        <v>44</v>
      </c>
      <c r="H60" s="24" t="s">
        <v>107</v>
      </c>
      <c r="I60" s="24"/>
      <c r="J60" s="24" t="s">
        <v>41</v>
      </c>
      <c r="K60" s="28"/>
    </row>
    <row r="61" spans="2:11" s="25" customFormat="1" ht="45" hidden="1">
      <c r="B61" s="24" t="s">
        <v>25</v>
      </c>
      <c r="C61" s="24" t="s">
        <v>37</v>
      </c>
      <c r="D61" s="24"/>
      <c r="E61" s="24" t="s">
        <v>157</v>
      </c>
      <c r="F61" s="24" t="s">
        <v>158</v>
      </c>
      <c r="G61" s="24" t="s">
        <v>122</v>
      </c>
      <c r="H61" s="24" t="s">
        <v>159</v>
      </c>
      <c r="I61" s="24"/>
      <c r="J61" s="24" t="s">
        <v>31</v>
      </c>
      <c r="K61" s="28"/>
    </row>
    <row r="62" spans="2:11" s="25" customFormat="1" ht="60" hidden="1">
      <c r="B62" s="24" t="s">
        <v>25</v>
      </c>
      <c r="C62" s="24" t="s">
        <v>37</v>
      </c>
      <c r="D62" s="24"/>
      <c r="E62" s="24" t="s">
        <v>160</v>
      </c>
      <c r="F62" s="24" t="s">
        <v>161</v>
      </c>
      <c r="G62" s="24" t="s">
        <v>29</v>
      </c>
      <c r="H62" s="24" t="s">
        <v>159</v>
      </c>
      <c r="I62" s="24"/>
      <c r="J62" s="24" t="s">
        <v>31</v>
      </c>
      <c r="K62" s="28"/>
    </row>
    <row r="63" spans="2:11" s="25" customFormat="1" ht="30" hidden="1">
      <c r="B63" s="24" t="s">
        <v>25</v>
      </c>
      <c r="C63" s="24" t="s">
        <v>37</v>
      </c>
      <c r="D63" s="24"/>
      <c r="E63" s="24" t="s">
        <v>162</v>
      </c>
      <c r="F63" s="24" t="s">
        <v>163</v>
      </c>
      <c r="G63" s="24" t="s">
        <v>29</v>
      </c>
      <c r="H63" s="24" t="s">
        <v>72</v>
      </c>
      <c r="I63" s="24"/>
      <c r="J63" s="24" t="s">
        <v>31</v>
      </c>
      <c r="K63" s="28"/>
    </row>
    <row r="64" spans="2:11" s="25" customFormat="1" ht="30" hidden="1">
      <c r="B64" s="24" t="s">
        <v>25</v>
      </c>
      <c r="C64" s="24" t="s">
        <v>37</v>
      </c>
      <c r="D64" s="24"/>
      <c r="E64" s="24" t="s">
        <v>164</v>
      </c>
      <c r="F64" s="24" t="s">
        <v>165</v>
      </c>
      <c r="G64" s="24" t="s">
        <v>29</v>
      </c>
      <c r="H64" s="24" t="s">
        <v>72</v>
      </c>
      <c r="I64" s="24"/>
      <c r="J64" s="24" t="s">
        <v>41</v>
      </c>
      <c r="K64" s="28"/>
    </row>
    <row r="65" spans="2:11" s="25" customFormat="1" ht="30" hidden="1">
      <c r="B65" s="24" t="s">
        <v>25</v>
      </c>
      <c r="C65" s="24" t="s">
        <v>129</v>
      </c>
      <c r="D65" s="24"/>
      <c r="E65" s="24" t="s">
        <v>166</v>
      </c>
      <c r="F65" s="24" t="s">
        <v>167</v>
      </c>
      <c r="G65" s="24" t="s">
        <v>159</v>
      </c>
      <c r="H65" s="24" t="s">
        <v>29</v>
      </c>
      <c r="I65" s="24"/>
      <c r="J65" s="24" t="s">
        <v>31</v>
      </c>
      <c r="K65" s="28"/>
    </row>
    <row r="66" spans="2:11" s="25" customFormat="1" ht="60" hidden="1">
      <c r="B66" s="24" t="s">
        <v>25</v>
      </c>
      <c r="C66" s="24" t="s">
        <v>129</v>
      </c>
      <c r="D66" s="24"/>
      <c r="E66" s="24" t="s">
        <v>168</v>
      </c>
      <c r="F66" s="24" t="s">
        <v>169</v>
      </c>
      <c r="G66" s="24" t="s">
        <v>50</v>
      </c>
      <c r="H66" s="24" t="s">
        <v>40</v>
      </c>
      <c r="I66" s="24"/>
      <c r="J66" s="24" t="s">
        <v>31</v>
      </c>
      <c r="K66" s="28"/>
    </row>
    <row r="67" spans="2:11" s="25" customFormat="1" ht="60" hidden="1">
      <c r="B67" s="24" t="s">
        <v>25</v>
      </c>
      <c r="C67" s="24" t="s">
        <v>129</v>
      </c>
      <c r="D67" s="24"/>
      <c r="E67" s="24" t="s">
        <v>170</v>
      </c>
      <c r="F67" s="24" t="s">
        <v>171</v>
      </c>
      <c r="G67" s="24" t="s">
        <v>50</v>
      </c>
      <c r="H67" s="24" t="s">
        <v>40</v>
      </c>
      <c r="I67" s="24"/>
      <c r="J67" s="24" t="s">
        <v>31</v>
      </c>
      <c r="K67" s="28"/>
    </row>
    <row r="68" spans="2:11" s="25" customFormat="1" ht="45" hidden="1">
      <c r="B68" s="24" t="s">
        <v>25</v>
      </c>
      <c r="C68" s="24" t="s">
        <v>129</v>
      </c>
      <c r="D68" s="24"/>
      <c r="E68" s="24" t="s">
        <v>172</v>
      </c>
      <c r="F68" s="24" t="s">
        <v>173</v>
      </c>
      <c r="G68" s="24" t="s">
        <v>50</v>
      </c>
      <c r="H68" s="24" t="s">
        <v>34</v>
      </c>
      <c r="I68" s="24"/>
      <c r="J68" s="24" t="s">
        <v>41</v>
      </c>
      <c r="K68" s="28"/>
    </row>
    <row r="69" spans="2:11" s="25" customFormat="1" ht="30" hidden="1">
      <c r="B69" s="24" t="s">
        <v>25</v>
      </c>
      <c r="C69" s="24" t="s">
        <v>37</v>
      </c>
      <c r="D69" s="24"/>
      <c r="E69" s="24" t="s">
        <v>174</v>
      </c>
      <c r="F69" s="24" t="s">
        <v>175</v>
      </c>
      <c r="G69" s="24" t="s">
        <v>72</v>
      </c>
      <c r="H69" s="24" t="s">
        <v>40</v>
      </c>
      <c r="I69" s="24"/>
      <c r="J69" s="24" t="s">
        <v>41</v>
      </c>
      <c r="K69" s="28"/>
    </row>
    <row r="70" spans="2:11" s="25" customFormat="1" ht="90" hidden="1">
      <c r="B70" s="24" t="s">
        <v>25</v>
      </c>
      <c r="C70" s="24" t="s">
        <v>37</v>
      </c>
      <c r="D70" s="24"/>
      <c r="E70" s="24" t="s">
        <v>176</v>
      </c>
      <c r="F70" s="24" t="s">
        <v>177</v>
      </c>
      <c r="G70" s="24" t="s">
        <v>29</v>
      </c>
      <c r="H70" s="24" t="s">
        <v>72</v>
      </c>
      <c r="I70" s="24"/>
      <c r="J70" s="24" t="s">
        <v>31</v>
      </c>
      <c r="K70" s="28"/>
    </row>
    <row r="71" spans="2:11" s="25" customFormat="1" ht="30" hidden="1">
      <c r="B71" s="24" t="s">
        <v>25</v>
      </c>
      <c r="C71" s="24" t="s">
        <v>129</v>
      </c>
      <c r="D71" s="24"/>
      <c r="E71" s="24" t="s">
        <v>178</v>
      </c>
      <c r="F71" s="24" t="s">
        <v>179</v>
      </c>
      <c r="G71" s="24" t="s">
        <v>29</v>
      </c>
      <c r="H71" s="24" t="s">
        <v>34</v>
      </c>
      <c r="I71" s="24"/>
      <c r="J71" s="24" t="s">
        <v>31</v>
      </c>
      <c r="K71" s="28"/>
    </row>
    <row r="72" spans="2:11" s="25" customFormat="1" ht="45" hidden="1">
      <c r="B72" s="24" t="s">
        <v>25</v>
      </c>
      <c r="C72" s="24" t="s">
        <v>129</v>
      </c>
      <c r="D72" s="24"/>
      <c r="E72" s="24" t="s">
        <v>180</v>
      </c>
      <c r="F72" s="24" t="s">
        <v>181</v>
      </c>
      <c r="G72" s="24" t="s">
        <v>29</v>
      </c>
      <c r="H72" s="24" t="s">
        <v>159</v>
      </c>
      <c r="I72" s="24"/>
      <c r="J72" s="24" t="s">
        <v>31</v>
      </c>
      <c r="K72" s="28"/>
    </row>
    <row r="73" spans="2:11" s="25" customFormat="1" ht="30" hidden="1">
      <c r="B73" s="24" t="s">
        <v>25</v>
      </c>
      <c r="C73" s="24" t="s">
        <v>129</v>
      </c>
      <c r="D73" s="24"/>
      <c r="E73" s="24" t="s">
        <v>182</v>
      </c>
      <c r="F73" s="24" t="s">
        <v>183</v>
      </c>
      <c r="G73" s="24" t="s">
        <v>50</v>
      </c>
      <c r="H73" s="24" t="s">
        <v>159</v>
      </c>
      <c r="I73" s="24"/>
      <c r="J73" s="24" t="s">
        <v>31</v>
      </c>
      <c r="K73" s="28"/>
    </row>
    <row r="74" spans="2:11" s="25" customFormat="1" ht="30" hidden="1">
      <c r="B74" s="29" t="s">
        <v>184</v>
      </c>
      <c r="C74" s="29" t="s">
        <v>129</v>
      </c>
      <c r="D74" s="29"/>
      <c r="E74" s="29" t="s">
        <v>185</v>
      </c>
      <c r="F74" s="29" t="s">
        <v>186</v>
      </c>
      <c r="G74" s="29" t="s">
        <v>159</v>
      </c>
      <c r="H74" s="29" t="s">
        <v>29</v>
      </c>
      <c r="I74" s="28"/>
      <c r="J74" s="24" t="s">
        <v>132</v>
      </c>
    </row>
    <row r="75" spans="2:11" s="25" customFormat="1" ht="45" hidden="1">
      <c r="B75" s="29" t="s">
        <v>184</v>
      </c>
      <c r="C75" s="29" t="s">
        <v>37</v>
      </c>
      <c r="D75" s="29"/>
      <c r="E75" s="29" t="s">
        <v>187</v>
      </c>
      <c r="F75" s="29" t="s">
        <v>188</v>
      </c>
      <c r="G75" s="29" t="s">
        <v>72</v>
      </c>
      <c r="H75" s="29"/>
      <c r="I75" s="28"/>
      <c r="J75" s="24" t="s">
        <v>31</v>
      </c>
    </row>
    <row r="76" spans="2:11" s="25" customFormat="1" ht="45" hidden="1">
      <c r="B76" s="29" t="s">
        <v>184</v>
      </c>
      <c r="C76" s="29" t="s">
        <v>37</v>
      </c>
      <c r="D76" s="29"/>
      <c r="E76" s="29" t="s">
        <v>189</v>
      </c>
      <c r="F76" s="29" t="s">
        <v>190</v>
      </c>
      <c r="G76" s="29" t="s">
        <v>72</v>
      </c>
      <c r="H76" s="29"/>
      <c r="I76" s="28"/>
      <c r="J76" s="24" t="s">
        <v>31</v>
      </c>
    </row>
    <row r="77" spans="2:11" s="25" customFormat="1" ht="30" hidden="1">
      <c r="B77" s="29" t="s">
        <v>184</v>
      </c>
      <c r="C77" s="29" t="s">
        <v>37</v>
      </c>
      <c r="D77" s="29"/>
      <c r="E77" s="29" t="s">
        <v>191</v>
      </c>
      <c r="F77" s="29" t="s">
        <v>192</v>
      </c>
      <c r="G77" s="29" t="s">
        <v>72</v>
      </c>
      <c r="H77" s="29"/>
      <c r="I77" s="28"/>
      <c r="J77" s="24" t="s">
        <v>41</v>
      </c>
      <c r="K77" s="38"/>
    </row>
    <row r="78" spans="2:11" s="25" customFormat="1" ht="105" hidden="1">
      <c r="B78" s="29" t="s">
        <v>184</v>
      </c>
      <c r="C78" s="29" t="s">
        <v>37</v>
      </c>
      <c r="D78" s="29"/>
      <c r="E78" s="29" t="s">
        <v>193</v>
      </c>
      <c r="F78" s="29" t="s">
        <v>194</v>
      </c>
      <c r="G78" s="29" t="s">
        <v>72</v>
      </c>
      <c r="H78" s="29"/>
      <c r="I78" s="28"/>
      <c r="J78" s="24" t="s">
        <v>31</v>
      </c>
    </row>
    <row r="79" spans="2:11" s="25" customFormat="1" ht="30" hidden="1">
      <c r="B79" s="29" t="s">
        <v>184</v>
      </c>
      <c r="C79" s="29" t="s">
        <v>129</v>
      </c>
      <c r="D79" s="29"/>
      <c r="E79" s="29" t="s">
        <v>195</v>
      </c>
      <c r="F79" s="29" t="s">
        <v>196</v>
      </c>
      <c r="G79" s="29" t="s">
        <v>50</v>
      </c>
      <c r="H79" s="29"/>
      <c r="I79" s="28"/>
      <c r="J79" s="24" t="s">
        <v>31</v>
      </c>
    </row>
    <row r="80" spans="2:11" s="25" customFormat="1" ht="60" hidden="1">
      <c r="B80" s="29" t="s">
        <v>184</v>
      </c>
      <c r="C80" s="29" t="s">
        <v>129</v>
      </c>
      <c r="D80" s="29"/>
      <c r="E80" s="29" t="s">
        <v>197</v>
      </c>
      <c r="F80" s="29" t="s">
        <v>198</v>
      </c>
      <c r="G80" s="29" t="s">
        <v>50</v>
      </c>
      <c r="H80" s="29"/>
      <c r="I80" s="28"/>
      <c r="J80" s="24" t="s">
        <v>31</v>
      </c>
    </row>
    <row r="81" spans="2:11" s="25" customFormat="1" ht="45" hidden="1">
      <c r="B81" s="29" t="s">
        <v>184</v>
      </c>
      <c r="C81" s="29" t="s">
        <v>129</v>
      </c>
      <c r="D81" s="29"/>
      <c r="E81" s="29" t="s">
        <v>199</v>
      </c>
      <c r="F81" s="29" t="s">
        <v>200</v>
      </c>
      <c r="G81" s="29" t="s">
        <v>29</v>
      </c>
      <c r="H81" s="29" t="s">
        <v>72</v>
      </c>
      <c r="I81" s="28"/>
      <c r="J81" s="24" t="s">
        <v>41</v>
      </c>
    </row>
    <row r="82" spans="2:11" s="25" customFormat="1" ht="45" hidden="1">
      <c r="B82" s="29" t="s">
        <v>184</v>
      </c>
      <c r="C82" s="29" t="s">
        <v>129</v>
      </c>
      <c r="D82" s="29"/>
      <c r="E82" s="29" t="s">
        <v>201</v>
      </c>
      <c r="F82" s="29" t="s">
        <v>202</v>
      </c>
      <c r="G82" s="29" t="s">
        <v>29</v>
      </c>
      <c r="H82" s="29" t="s">
        <v>72</v>
      </c>
      <c r="I82" s="28"/>
      <c r="J82" s="24" t="s">
        <v>132</v>
      </c>
    </row>
    <row r="83" spans="2:11" s="25" customFormat="1" ht="60" hidden="1">
      <c r="B83" s="29" t="s">
        <v>184</v>
      </c>
      <c r="C83" s="29" t="s">
        <v>37</v>
      </c>
      <c r="D83" s="29"/>
      <c r="E83" s="29" t="s">
        <v>203</v>
      </c>
      <c r="F83" s="29" t="s">
        <v>204</v>
      </c>
      <c r="G83" s="29" t="s">
        <v>72</v>
      </c>
      <c r="H83" s="29"/>
      <c r="I83" s="41"/>
      <c r="J83" s="24" t="s">
        <v>41</v>
      </c>
      <c r="K83" s="39"/>
    </row>
    <row r="84" spans="2:11" s="25" customFormat="1" ht="30">
      <c r="B84" s="29" t="s">
        <v>184</v>
      </c>
      <c r="C84" s="29" t="s">
        <v>37</v>
      </c>
      <c r="D84" s="29"/>
      <c r="E84" s="29" t="s">
        <v>191</v>
      </c>
      <c r="F84" s="29" t="s">
        <v>205</v>
      </c>
      <c r="G84" s="29" t="s">
        <v>72</v>
      </c>
      <c r="H84" s="29"/>
      <c r="I84" s="28"/>
      <c r="J84" s="24" t="s">
        <v>206</v>
      </c>
      <c r="K84" s="28"/>
    </row>
    <row r="85" spans="2:11" ht="45" hidden="1">
      <c r="B85" s="29" t="s">
        <v>207</v>
      </c>
      <c r="C85" s="29" t="s">
        <v>129</v>
      </c>
      <c r="D85" s="29"/>
      <c r="E85" s="29" t="s">
        <v>133</v>
      </c>
      <c r="F85" s="29" t="s">
        <v>208</v>
      </c>
      <c r="G85" s="29" t="s">
        <v>72</v>
      </c>
      <c r="H85" s="29"/>
      <c r="I85" s="37"/>
      <c r="J85" s="24" t="s">
        <v>31</v>
      </c>
    </row>
    <row r="86" spans="2:11" ht="30" hidden="1">
      <c r="B86" s="29" t="s">
        <v>207</v>
      </c>
      <c r="C86" s="29" t="s">
        <v>129</v>
      </c>
      <c r="D86" s="29"/>
      <c r="E86" s="29" t="s">
        <v>209</v>
      </c>
      <c r="F86" s="29" t="s">
        <v>210</v>
      </c>
      <c r="G86" s="29" t="s">
        <v>72</v>
      </c>
      <c r="H86" s="29"/>
      <c r="I86" s="36"/>
      <c r="J86" s="24" t="s">
        <v>31</v>
      </c>
    </row>
    <row r="87" spans="2:11" ht="45" hidden="1">
      <c r="B87" s="29" t="s">
        <v>211</v>
      </c>
      <c r="C87" s="29" t="s">
        <v>37</v>
      </c>
      <c r="D87" s="29"/>
      <c r="E87" s="29" t="s">
        <v>187</v>
      </c>
      <c r="F87" s="29" t="s">
        <v>212</v>
      </c>
      <c r="G87" s="29" t="s">
        <v>72</v>
      </c>
      <c r="H87" s="29"/>
      <c r="J87" s="24" t="s">
        <v>31</v>
      </c>
    </row>
    <row r="88" spans="2:11" ht="45">
      <c r="B88" s="29" t="s">
        <v>211</v>
      </c>
      <c r="C88" s="29" t="s">
        <v>37</v>
      </c>
      <c r="D88" s="29"/>
      <c r="E88" s="29" t="s">
        <v>213</v>
      </c>
      <c r="F88" s="29" t="s">
        <v>214</v>
      </c>
      <c r="G88" s="29" t="s">
        <v>215</v>
      </c>
      <c r="H88" s="29"/>
      <c r="I88" s="36"/>
      <c r="J88" s="24" t="s">
        <v>206</v>
      </c>
      <c r="K88" s="36"/>
    </row>
    <row r="89" spans="2:11" ht="30" hidden="1">
      <c r="B89" s="29" t="s">
        <v>211</v>
      </c>
      <c r="C89" s="29" t="s">
        <v>37</v>
      </c>
      <c r="D89" s="29"/>
      <c r="E89" s="29" t="s">
        <v>216</v>
      </c>
      <c r="F89" s="29" t="s">
        <v>217</v>
      </c>
      <c r="G89" s="29" t="s">
        <v>61</v>
      </c>
      <c r="H89" s="29"/>
      <c r="J89" s="24" t="s">
        <v>41</v>
      </c>
    </row>
    <row r="90" spans="2:11" ht="45" hidden="1">
      <c r="B90" s="29" t="s">
        <v>211</v>
      </c>
      <c r="C90" s="29" t="s">
        <v>129</v>
      </c>
      <c r="D90" s="29"/>
      <c r="E90" s="29" t="s">
        <v>218</v>
      </c>
      <c r="F90" s="29" t="s">
        <v>146</v>
      </c>
      <c r="G90" s="29" t="s">
        <v>50</v>
      </c>
      <c r="H90" s="29"/>
      <c r="I90" s="37"/>
      <c r="J90" s="24" t="s">
        <v>31</v>
      </c>
      <c r="K90" s="40"/>
    </row>
    <row r="91" spans="2:11" ht="75" hidden="1">
      <c r="B91" s="29" t="s">
        <v>211</v>
      </c>
      <c r="C91" s="29" t="s">
        <v>129</v>
      </c>
      <c r="D91" s="29"/>
      <c r="E91" s="29" t="s">
        <v>219</v>
      </c>
      <c r="F91" s="29" t="s">
        <v>220</v>
      </c>
      <c r="G91" s="29" t="s">
        <v>50</v>
      </c>
      <c r="H91" s="29"/>
      <c r="J91" s="24" t="s">
        <v>41</v>
      </c>
    </row>
    <row r="92" spans="2:11" ht="45" hidden="1">
      <c r="B92" s="29" t="s">
        <v>211</v>
      </c>
      <c r="C92" s="29" t="s">
        <v>129</v>
      </c>
      <c r="D92" s="29"/>
      <c r="E92" s="29" t="s">
        <v>221</v>
      </c>
      <c r="F92" s="29" t="s">
        <v>222</v>
      </c>
      <c r="G92" s="29" t="s">
        <v>72</v>
      </c>
      <c r="H92" s="29"/>
      <c r="J92" s="24" t="s">
        <v>41</v>
      </c>
    </row>
    <row r="93" spans="2:11" ht="30">
      <c r="B93" s="29" t="s">
        <v>211</v>
      </c>
      <c r="C93" s="29" t="s">
        <v>129</v>
      </c>
      <c r="D93" s="29"/>
      <c r="E93" s="29" t="s">
        <v>223</v>
      </c>
      <c r="F93" s="29" t="s">
        <v>224</v>
      </c>
      <c r="G93" s="29" t="s">
        <v>72</v>
      </c>
      <c r="H93" s="29"/>
      <c r="I93" s="36"/>
      <c r="J93" s="24" t="s">
        <v>52</v>
      </c>
      <c r="K93" s="36"/>
    </row>
    <row r="94" spans="2:11" ht="45">
      <c r="B94" s="29" t="s">
        <v>211</v>
      </c>
      <c r="C94" s="29" t="s">
        <v>129</v>
      </c>
      <c r="D94" s="29"/>
      <c r="E94" s="29" t="s">
        <v>225</v>
      </c>
      <c r="F94" s="29" t="s">
        <v>226</v>
      </c>
      <c r="G94" s="29" t="s">
        <v>61</v>
      </c>
      <c r="H94" s="29"/>
      <c r="I94" s="36"/>
      <c r="J94" s="24" t="s">
        <v>206</v>
      </c>
      <c r="K94" s="36"/>
    </row>
    <row r="95" spans="2:11" ht="45" hidden="1">
      <c r="B95" s="29" t="s">
        <v>211</v>
      </c>
      <c r="C95" s="29" t="s">
        <v>129</v>
      </c>
      <c r="D95" s="29"/>
      <c r="E95" s="29" t="s">
        <v>227</v>
      </c>
      <c r="F95" s="29" t="s">
        <v>228</v>
      </c>
      <c r="G95" s="29" t="s">
        <v>61</v>
      </c>
      <c r="H95" s="29"/>
      <c r="J95" s="24" t="s">
        <v>41</v>
      </c>
    </row>
    <row r="96" spans="2:11" ht="30" hidden="1">
      <c r="B96" s="29" t="s">
        <v>211</v>
      </c>
      <c r="C96" s="29" t="s">
        <v>129</v>
      </c>
      <c r="D96" s="29"/>
      <c r="E96" s="29" t="s">
        <v>229</v>
      </c>
      <c r="F96" s="29" t="s">
        <v>230</v>
      </c>
      <c r="G96" s="29" t="s">
        <v>72</v>
      </c>
      <c r="H96" s="29"/>
      <c r="J96" s="24" t="s">
        <v>31</v>
      </c>
    </row>
    <row r="97" spans="2:10" ht="45" hidden="1">
      <c r="B97" s="29" t="s">
        <v>211</v>
      </c>
      <c r="C97" s="29" t="s">
        <v>37</v>
      </c>
      <c r="D97" s="29"/>
      <c r="E97" s="29" t="s">
        <v>231</v>
      </c>
      <c r="F97" s="29" t="s">
        <v>232</v>
      </c>
      <c r="G97" s="29" t="s">
        <v>72</v>
      </c>
      <c r="H97" s="29"/>
      <c r="J97" s="24" t="s">
        <v>31</v>
      </c>
    </row>
    <row r="98" spans="2:10" hidden="1">
      <c r="B98" s="29" t="s">
        <v>211</v>
      </c>
      <c r="C98" s="29" t="s">
        <v>37</v>
      </c>
      <c r="D98" s="29"/>
      <c r="E98" s="29" t="s">
        <v>231</v>
      </c>
      <c r="F98" s="29" t="s">
        <v>233</v>
      </c>
      <c r="G98" s="29" t="s">
        <v>50</v>
      </c>
      <c r="H98" s="29"/>
      <c r="J98" s="24" t="s">
        <v>41</v>
      </c>
    </row>
  </sheetData>
  <autoFilter ref="B6:K98" xr:uid="{7A99953E-8CFD-4060-8E49-BDB69F4B2753}">
    <filterColumn colId="8">
      <filters>
        <filter val="A INICIAR"/>
        <filter val="EM APROVAÇÃO"/>
        <filter val="EM EXECUÇÃO"/>
        <filter val="NÃO ENTREGUE"/>
      </filters>
    </filterColumn>
  </autoFilter>
  <dataValidations count="1">
    <dataValidation type="list" allowBlank="1" showInputMessage="1" showErrorMessage="1" sqref="J7:J98" xr:uid="{84B52806-F91B-470A-AEDD-4CC8550A8ED4}">
      <formula1>"CANCELADO,  A INICIAR, EM EXECUÇÃO, EM APROVAÇÃO, COM IMPEDITIVO, ENTREGUE, NÃO ENTREGUE, RECORRENTE, ESTRUTURA"</formula1>
    </dataValidation>
  </dataValidation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BC7331-303E-4A7D-9D2E-D86DE66F6896}">
  <sheetPr>
    <tabColor rgb="FF5C093F"/>
  </sheetPr>
  <dimension ref="A1:D16"/>
  <sheetViews>
    <sheetView workbookViewId="0">
      <selection activeCell="H7" sqref="H7"/>
    </sheetView>
  </sheetViews>
  <sheetFormatPr defaultRowHeight="15"/>
  <cols>
    <col min="1" max="1" width="3.85546875" style="14" customWidth="1"/>
    <col min="2" max="2" width="11.42578125" customWidth="1"/>
    <col min="3" max="3" width="26.7109375" customWidth="1"/>
    <col min="4" max="4" width="30.140625" bestFit="1" customWidth="1"/>
  </cols>
  <sheetData>
    <row r="1" spans="1:4" s="14" customFormat="1">
      <c r="A1" s="47"/>
      <c r="B1" s="47"/>
      <c r="C1" s="46" t="s">
        <v>234</v>
      </c>
      <c r="D1" s="46"/>
    </row>
    <row r="2" spans="1:4" s="14" customFormat="1" ht="24" customHeight="1">
      <c r="A2" s="47"/>
      <c r="B2" s="47"/>
      <c r="C2" s="46"/>
      <c r="D2" s="46"/>
    </row>
    <row r="3" spans="1:4">
      <c r="B3" s="11" t="s">
        <v>235</v>
      </c>
      <c r="C3" s="11" t="s">
        <v>236</v>
      </c>
      <c r="D3" s="11" t="s">
        <v>237</v>
      </c>
    </row>
    <row r="4" spans="1:4">
      <c r="B4" s="12">
        <v>44743</v>
      </c>
      <c r="C4" s="13" t="s">
        <v>238</v>
      </c>
      <c r="D4" s="13" t="s">
        <v>239</v>
      </c>
    </row>
    <row r="5" spans="1:4">
      <c r="B5" s="12">
        <v>44743</v>
      </c>
      <c r="C5" s="13" t="s">
        <v>240</v>
      </c>
      <c r="D5" s="13" t="s">
        <v>241</v>
      </c>
    </row>
    <row r="6" spans="1:4">
      <c r="B6" s="12">
        <v>44713</v>
      </c>
      <c r="C6" s="13" t="s">
        <v>242</v>
      </c>
      <c r="D6" s="13" t="s">
        <v>243</v>
      </c>
    </row>
    <row r="7" spans="1:4">
      <c r="B7" s="12">
        <v>44713</v>
      </c>
      <c r="C7" s="13" t="s">
        <v>244</v>
      </c>
      <c r="D7" s="13" t="s">
        <v>245</v>
      </c>
    </row>
    <row r="8" spans="1:4">
      <c r="B8" s="12">
        <v>44713</v>
      </c>
      <c r="C8" s="13" t="s">
        <v>246</v>
      </c>
      <c r="D8" s="13" t="s">
        <v>247</v>
      </c>
    </row>
    <row r="9" spans="1:4">
      <c r="B9" s="12">
        <v>44713</v>
      </c>
      <c r="C9" s="13" t="s">
        <v>248</v>
      </c>
      <c r="D9" s="13" t="s">
        <v>249</v>
      </c>
    </row>
    <row r="10" spans="1:4">
      <c r="B10" s="12">
        <v>44713</v>
      </c>
      <c r="C10" s="13" t="s">
        <v>250</v>
      </c>
      <c r="D10" s="13" t="s">
        <v>251</v>
      </c>
    </row>
    <row r="11" spans="1:4">
      <c r="B11" s="12">
        <v>44774</v>
      </c>
      <c r="C11" s="13" t="s">
        <v>252</v>
      </c>
      <c r="D11" s="16" t="s">
        <v>253</v>
      </c>
    </row>
    <row r="12" spans="1:4">
      <c r="B12" s="12">
        <v>44835</v>
      </c>
      <c r="C12" s="13" t="s">
        <v>240</v>
      </c>
      <c r="D12" t="s">
        <v>254</v>
      </c>
    </row>
    <row r="13" spans="1:4">
      <c r="B13" s="12" t="s">
        <v>255</v>
      </c>
      <c r="C13" s="16" t="s">
        <v>256</v>
      </c>
      <c r="D13" t="s">
        <v>257</v>
      </c>
    </row>
    <row r="14" spans="1:4">
      <c r="B14" s="12" t="s">
        <v>258</v>
      </c>
      <c r="C14" s="13" t="s">
        <v>259</v>
      </c>
      <c r="D14" t="s">
        <v>254</v>
      </c>
    </row>
    <row r="15" spans="1:4">
      <c r="B15" s="12" t="s">
        <v>260</v>
      </c>
      <c r="C15" s="13" t="s">
        <v>261</v>
      </c>
      <c r="D15" t="s">
        <v>254</v>
      </c>
    </row>
    <row r="16" spans="1:4">
      <c r="B16" s="12" t="s">
        <v>262</v>
      </c>
      <c r="C16" s="13" t="s">
        <v>263</v>
      </c>
      <c r="D16" t="s">
        <v>254</v>
      </c>
    </row>
  </sheetData>
  <mergeCells count="2">
    <mergeCell ref="C1:D2"/>
    <mergeCell ref="A1:B2"/>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7EEF52-31E0-461F-A17D-859C25506621}">
  <sheetPr>
    <tabColor rgb="FFED7D31"/>
  </sheetPr>
  <dimension ref="A1:C14"/>
  <sheetViews>
    <sheetView workbookViewId="0">
      <selection activeCell="F12" sqref="F12"/>
    </sheetView>
  </sheetViews>
  <sheetFormatPr defaultRowHeight="15"/>
  <cols>
    <col min="1" max="1" width="22.85546875" bestFit="1" customWidth="1"/>
    <col min="2" max="2" width="30.85546875" customWidth="1"/>
  </cols>
  <sheetData>
    <row r="1" spans="1:3">
      <c r="A1" s="48" t="s">
        <v>264</v>
      </c>
      <c r="B1" s="48"/>
    </row>
    <row r="2" spans="1:3">
      <c r="A2" s="48"/>
      <c r="B2" s="48"/>
    </row>
    <row r="3" spans="1:3">
      <c r="A3" s="17" t="s">
        <v>265</v>
      </c>
      <c r="B3" s="18" t="s">
        <v>266</v>
      </c>
      <c r="C3" s="32"/>
    </row>
    <row r="4" spans="1:3">
      <c r="A4" s="19" t="s">
        <v>267</v>
      </c>
      <c r="B4" s="20">
        <v>5000</v>
      </c>
    </row>
    <row r="5" spans="1:3">
      <c r="A5" s="19" t="s">
        <v>268</v>
      </c>
      <c r="B5" s="21"/>
    </row>
    <row r="6" spans="1:3">
      <c r="A6" s="19" t="s">
        <v>269</v>
      </c>
      <c r="B6" s="21">
        <v>520</v>
      </c>
    </row>
    <row r="7" spans="1:3">
      <c r="A7" s="19" t="s">
        <v>270</v>
      </c>
      <c r="B7" s="21">
        <v>2703.3</v>
      </c>
    </row>
    <row r="8" spans="1:3">
      <c r="A8" s="19" t="s">
        <v>271</v>
      </c>
      <c r="B8" s="21">
        <f>68466*0.3</f>
        <v>20539.8</v>
      </c>
    </row>
    <row r="9" spans="1:3">
      <c r="A9" s="22" t="s">
        <v>272</v>
      </c>
      <c r="B9" s="23" t="e">
        <f>SUM(#REF!,#REF!,#REF!,B8,B6,B7)</f>
        <v>#REF!</v>
      </c>
    </row>
    <row r="10" spans="1:3">
      <c r="A10" s="33"/>
      <c r="B10" s="34"/>
    </row>
    <row r="11" spans="1:3">
      <c r="A11" s="49" t="s">
        <v>273</v>
      </c>
      <c r="B11" s="49"/>
    </row>
    <row r="12" spans="1:3">
      <c r="A12" s="50" t="s">
        <v>274</v>
      </c>
      <c r="B12" s="50"/>
    </row>
    <row r="13" spans="1:3">
      <c r="A13" s="50"/>
      <c r="B13" s="50"/>
    </row>
    <row r="14" spans="1:3">
      <c r="A14" s="50"/>
      <c r="B14" s="50"/>
    </row>
  </sheetData>
  <mergeCells count="3">
    <mergeCell ref="A1:B2"/>
    <mergeCell ref="A11:B11"/>
    <mergeCell ref="A12:B1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984AAE-7A8E-48FA-B4FA-921244AA2C17}">
  <sheetPr>
    <tabColor rgb="FF375623"/>
  </sheetPr>
  <dimension ref="A1:C19"/>
  <sheetViews>
    <sheetView workbookViewId="0">
      <selection activeCell="J9" sqref="J9"/>
    </sheetView>
  </sheetViews>
  <sheetFormatPr defaultRowHeight="15"/>
  <cols>
    <col min="1" max="1" width="22.85546875" bestFit="1" customWidth="1"/>
    <col min="2" max="2" width="26.140625" customWidth="1"/>
  </cols>
  <sheetData>
    <row r="1" spans="1:3">
      <c r="A1" s="48" t="s">
        <v>275</v>
      </c>
      <c r="B1" s="48"/>
    </row>
    <row r="2" spans="1:3">
      <c r="A2" s="48"/>
      <c r="B2" s="48"/>
    </row>
    <row r="3" spans="1:3">
      <c r="A3" s="17" t="s">
        <v>276</v>
      </c>
      <c r="B3" s="18" t="s">
        <v>266</v>
      </c>
      <c r="C3" s="18" t="s">
        <v>277</v>
      </c>
    </row>
    <row r="4" spans="1:3">
      <c r="A4" s="19" t="s">
        <v>278</v>
      </c>
      <c r="B4" s="20">
        <v>5000</v>
      </c>
    </row>
    <row r="5" spans="1:3">
      <c r="A5" s="19" t="s">
        <v>279</v>
      </c>
      <c r="B5" s="20">
        <v>175.64</v>
      </c>
    </row>
    <row r="6" spans="1:3">
      <c r="A6" s="19" t="s">
        <v>280</v>
      </c>
      <c r="B6" s="20">
        <f>SUM(B4:B5)</f>
        <v>5175.6400000000003</v>
      </c>
    </row>
    <row r="7" spans="1:3">
      <c r="A7" s="19" t="s">
        <v>281</v>
      </c>
      <c r="B7" s="21">
        <v>8800</v>
      </c>
    </row>
    <row r="8" spans="1:3">
      <c r="A8" s="19" t="s">
        <v>282</v>
      </c>
      <c r="B8" s="20">
        <v>1700</v>
      </c>
    </row>
    <row r="9" spans="1:3">
      <c r="A9" s="19" t="s">
        <v>283</v>
      </c>
      <c r="B9" s="20">
        <v>4000</v>
      </c>
    </row>
    <row r="10" spans="1:3">
      <c r="A10" s="19" t="s">
        <v>284</v>
      </c>
      <c r="B10" s="20">
        <f>SUM(B7:B9)</f>
        <v>14500</v>
      </c>
    </row>
    <row r="11" spans="1:3">
      <c r="A11" s="19" t="s">
        <v>285</v>
      </c>
      <c r="B11" s="21">
        <v>1100</v>
      </c>
    </row>
    <row r="12" spans="1:3">
      <c r="A12" s="19" t="s">
        <v>269</v>
      </c>
      <c r="B12" s="21">
        <v>1120</v>
      </c>
    </row>
    <row r="13" spans="1:3">
      <c r="A13" s="19" t="s">
        <v>270</v>
      </c>
      <c r="B13" s="21">
        <v>2703.3</v>
      </c>
    </row>
    <row r="14" spans="1:3">
      <c r="A14" s="19" t="s">
        <v>271</v>
      </c>
      <c r="B14" s="21">
        <f>68466*0.3</f>
        <v>20539.8</v>
      </c>
    </row>
    <row r="15" spans="1:3">
      <c r="A15" s="22" t="s">
        <v>272</v>
      </c>
      <c r="B15" s="23">
        <f>SUM(B6,B10,B11,B14,B12,B13)</f>
        <v>45138.740000000005</v>
      </c>
    </row>
    <row r="16" spans="1:3">
      <c r="A16" s="49" t="s">
        <v>273</v>
      </c>
      <c r="B16" s="49"/>
    </row>
    <row r="17" spans="1:2">
      <c r="A17" s="50" t="s">
        <v>274</v>
      </c>
      <c r="B17" s="50"/>
    </row>
    <row r="18" spans="1:2">
      <c r="A18" s="50"/>
      <c r="B18" s="50"/>
    </row>
    <row r="19" spans="1:2">
      <c r="A19" s="50"/>
      <c r="B19" s="50"/>
    </row>
  </sheetData>
  <mergeCells count="3">
    <mergeCell ref="A1:B2"/>
    <mergeCell ref="A16:B16"/>
    <mergeCell ref="A17:B19"/>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4A043E-A1E2-442C-B78D-CE651E6F663A}">
  <dimension ref="A1:A11"/>
  <sheetViews>
    <sheetView workbookViewId="0">
      <selection activeCell="M9" sqref="M9"/>
    </sheetView>
  </sheetViews>
  <sheetFormatPr defaultRowHeight="15"/>
  <sheetData>
    <row r="1" spans="1:1" ht="23.25" customHeight="1">
      <c r="A1" t="s">
        <v>286</v>
      </c>
    </row>
    <row r="2" spans="1:1">
      <c r="A2" t="s">
        <v>287</v>
      </c>
    </row>
    <row r="3" spans="1:1">
      <c r="A3" t="s">
        <v>288</v>
      </c>
    </row>
    <row r="4" spans="1:1">
      <c r="A4" t="s">
        <v>289</v>
      </c>
    </row>
    <row r="5" spans="1:1">
      <c r="A5" t="s">
        <v>290</v>
      </c>
    </row>
    <row r="6" spans="1:1">
      <c r="A6" t="s">
        <v>291</v>
      </c>
    </row>
    <row r="7" spans="1:1">
      <c r="A7" s="30" t="s">
        <v>292</v>
      </c>
    </row>
    <row r="8" spans="1:1" ht="30">
      <c r="A8" s="31" t="s">
        <v>293</v>
      </c>
    </row>
    <row r="9" spans="1:1" ht="90">
      <c r="A9" s="31" t="s">
        <v>294</v>
      </c>
    </row>
    <row r="10" spans="1:1" ht="45">
      <c r="A10" s="31" t="s">
        <v>295</v>
      </c>
    </row>
    <row r="11" spans="1:1" ht="45">
      <c r="A11" s="31" t="s">
        <v>296</v>
      </c>
    </row>
  </sheetData>
  <pageMargins left="0.511811024" right="0.511811024" top="0.78740157499999996" bottom="0.78740157499999996" header="0.31496062000000002" footer="0.3149606200000000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9983353CD5B5F49AD85B9ABDFDA7772" ma:contentTypeVersion="2" ma:contentTypeDescription="Create a new document." ma:contentTypeScope="" ma:versionID="fb2ad2c968f0cee08e3574e6dbd9c2c9">
  <xsd:schema xmlns:xsd="http://www.w3.org/2001/XMLSchema" xmlns:xs="http://www.w3.org/2001/XMLSchema" xmlns:p="http://schemas.microsoft.com/office/2006/metadata/properties" xmlns:ns2="12144f67-5958-4aaa-8c36-a77107ebed76" targetNamespace="http://schemas.microsoft.com/office/2006/metadata/properties" ma:root="true" ma:fieldsID="717b1ebdca137b583fb1bbd2ba0eec4f" ns2:_="">
    <xsd:import namespace="12144f67-5958-4aaa-8c36-a77107ebed76"/>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144f67-5958-4aaa-8c36-a77107ebed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703D01B-4A05-41B6-8382-87D1F27F6FF0}"/>
</file>

<file path=customXml/itemProps2.xml><?xml version="1.0" encoding="utf-8"?>
<ds:datastoreItem xmlns:ds="http://schemas.openxmlformats.org/officeDocument/2006/customXml" ds:itemID="{AA0FD7B7-2FC3-431A-B159-0DEF5B76F791}"/>
</file>

<file path=customXml/itemProps3.xml><?xml version="1.0" encoding="utf-8"?>
<ds:datastoreItem xmlns:ds="http://schemas.openxmlformats.org/officeDocument/2006/customXml" ds:itemID="{80616CC1-59C0-46C3-9CCB-5A64A252438B}"/>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Edila</dc:creator>
  <cp:keywords/>
  <dc:description/>
  <cp:lastModifiedBy/>
  <cp:revision/>
  <dcterms:created xsi:type="dcterms:W3CDTF">2020-05-24T23:41:28Z</dcterms:created>
  <dcterms:modified xsi:type="dcterms:W3CDTF">2022-02-28T14:13:18Z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0x010100F9983353CD5B5F49AD85B9ABDFDA7772</vt:lpwstr>
  </property>
</Properties>
</file>